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OneDrive\Immagini\Documenti\Sito Fup\"/>
    </mc:Choice>
  </mc:AlternateContent>
  <xr:revisionPtr revIDLastSave="0" documentId="13_ncr:1_{BDE36BDC-2755-4243-89A8-C3475B4ACED8}" xr6:coauthVersionLast="47" xr6:coauthVersionMax="47" xr10:uidLastSave="{00000000-0000-0000-0000-000000000000}"/>
  <bookViews>
    <workbookView xWindow="-120" yWindow="-120" windowWidth="29040" windowHeight="15720" xr2:uid="{646E4BFB-E1A5-4EFD-9C9B-7F0DDF1A1456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2" i="1" l="1"/>
  <c r="U62" i="1"/>
  <c r="M62" i="1"/>
  <c r="E62" i="1"/>
  <c r="AC61" i="1"/>
  <c r="U61" i="1"/>
  <c r="M61" i="1"/>
  <c r="E61" i="1"/>
  <c r="AC29" i="1"/>
  <c r="AC28" i="1"/>
  <c r="U29" i="1"/>
  <c r="U28" i="1"/>
  <c r="M29" i="1"/>
  <c r="M28" i="1"/>
  <c r="E29" i="1"/>
  <c r="E28" i="1"/>
  <c r="AC65" i="1" l="1"/>
  <c r="AC64" i="1"/>
  <c r="AC63" i="1"/>
  <c r="U64" i="1"/>
  <c r="U63" i="1"/>
  <c r="U65" i="1"/>
  <c r="M65" i="1"/>
  <c r="M63" i="1"/>
  <c r="M64" i="1"/>
  <c r="E65" i="1"/>
  <c r="E64" i="1"/>
  <c r="E63" i="1"/>
  <c r="AC32" i="1"/>
  <c r="AC31" i="1"/>
  <c r="AC30" i="1"/>
  <c r="U32" i="1"/>
  <c r="U31" i="1"/>
  <c r="U30" i="1"/>
  <c r="M30" i="1"/>
  <c r="M31" i="1"/>
  <c r="M32" i="1"/>
  <c r="E32" i="1"/>
  <c r="E30" i="1"/>
  <c r="E31" i="1"/>
</calcChain>
</file>

<file path=xl/sharedStrings.xml><?xml version="1.0" encoding="utf-8"?>
<sst xmlns="http://schemas.openxmlformats.org/spreadsheetml/2006/main" count="532" uniqueCount="246">
  <si>
    <t>g</t>
  </si>
  <si>
    <t>-</t>
  </si>
  <si>
    <t>+</t>
  </si>
  <si>
    <t>Utilizzati</t>
  </si>
  <si>
    <t>P</t>
  </si>
  <si>
    <t>D</t>
  </si>
  <si>
    <t>C</t>
  </si>
  <si>
    <t>A</t>
  </si>
  <si>
    <t>A disposizione prima sessione</t>
  </si>
  <si>
    <t>A disposizione totale</t>
  </si>
  <si>
    <t>Ballico</t>
  </si>
  <si>
    <t>MAIGNAN Mike</t>
  </si>
  <si>
    <t>LOBOTKA Stanislav</t>
  </si>
  <si>
    <t>DE KETELAERE Charles</t>
  </si>
  <si>
    <t>TERRACCIANO Pietro</t>
  </si>
  <si>
    <t>SAMARDZIC Lazar</t>
  </si>
  <si>
    <t>CAPRILE Elia</t>
  </si>
  <si>
    <t>BASTONI Alessandro</t>
  </si>
  <si>
    <t>RRAHMANI Amir</t>
  </si>
  <si>
    <t>T</t>
  </si>
  <si>
    <t>PICCOLI Roberto</t>
  </si>
  <si>
    <t>VALERI Emanuele</t>
  </si>
  <si>
    <t>MODRIC Luka</t>
  </si>
  <si>
    <t>TOURE Idrissa</t>
  </si>
  <si>
    <t>PAZ Nico</t>
  </si>
  <si>
    <t>DIAO Assane</t>
  </si>
  <si>
    <t>ESPOSITO S Sebastiano</t>
  </si>
  <si>
    <t>acq/cess</t>
  </si>
  <si>
    <t>Asta invernale</t>
  </si>
  <si>
    <t>Tasos de Dios</t>
  </si>
  <si>
    <t>Marian</t>
  </si>
  <si>
    <t>SVILAR Mile</t>
  </si>
  <si>
    <t>VICARIO Guglielmo</t>
  </si>
  <si>
    <t>GOLLINI Pierluigi</t>
  </si>
  <si>
    <t>CHALOBAH Trevoh</t>
  </si>
  <si>
    <t>KALULU Pierre</t>
  </si>
  <si>
    <t>BISSECK Yann Aurel</t>
  </si>
  <si>
    <t>MANCINI Gianluca</t>
  </si>
  <si>
    <t>COMUZZO Pietro</t>
  </si>
  <si>
    <t>ISMAJLI Ardian</t>
  </si>
  <si>
    <t>BERNASCONI Lorenzo</t>
  </si>
  <si>
    <t>BARTESAGHI Davide</t>
  </si>
  <si>
    <t>Prima sessione</t>
  </si>
  <si>
    <t>Seconda sessione</t>
  </si>
  <si>
    <t>Riparazione estiva</t>
  </si>
  <si>
    <t>MKHITARYAN Henrikh</t>
  </si>
  <si>
    <t>PASALIC Mario</t>
  </si>
  <si>
    <t>RABIOT Adrien</t>
  </si>
  <si>
    <t>FAGIOLI Nicolo</t>
  </si>
  <si>
    <t>CRISTANTE Bryan</t>
  </si>
  <si>
    <t>LOCATELLI Manuel</t>
  </si>
  <si>
    <t>SAELEMAEKERS Alexis</t>
  </si>
  <si>
    <t>CASADEI Cesare</t>
  </si>
  <si>
    <t>SOULE Matias</t>
  </si>
  <si>
    <t>CONCEICAO Fernandes Francisco</t>
  </si>
  <si>
    <t>BALDANZI Tommaso</t>
  </si>
  <si>
    <t>KOLO MUANI Randal</t>
  </si>
  <si>
    <t>DOUVIKAS Tasos</t>
  </si>
  <si>
    <t>DYBALA Paulo</t>
  </si>
  <si>
    <t>Sturm Paz</t>
  </si>
  <si>
    <t>TORRIANI Lorenzo</t>
  </si>
  <si>
    <t>STONES John</t>
  </si>
  <si>
    <t>GILA Mario</t>
  </si>
  <si>
    <t>VITIK Martin</t>
  </si>
  <si>
    <t>AKANJI Manuel</t>
  </si>
  <si>
    <t>DE WINTER Koni</t>
  </si>
  <si>
    <t>HEGGEM Torbjørn</t>
  </si>
  <si>
    <t>KOSSOUNOU Odilon</t>
  </si>
  <si>
    <t>CALHANOGLU Hakan</t>
  </si>
  <si>
    <t>STANKOVIC Aleksandar</t>
  </si>
  <si>
    <t>KONE Manu</t>
  </si>
  <si>
    <t>SOW Djibril</t>
  </si>
  <si>
    <t>GINEITIS Gvidas</t>
  </si>
  <si>
    <t>TOURE El Bilal</t>
  </si>
  <si>
    <t>VLASIC Nikola</t>
  </si>
  <si>
    <t>ROWE Jonathan</t>
  </si>
  <si>
    <t>ELMAS Eljif</t>
  </si>
  <si>
    <t>RAMOS Goncalo Matias</t>
  </si>
  <si>
    <t>LUCCA Lorenzo</t>
  </si>
  <si>
    <t>Pascolini</t>
  </si>
  <si>
    <t>DE GEA David</t>
  </si>
  <si>
    <t>CHRISTENSEN Oliver</t>
  </si>
  <si>
    <t>MASCARDI Diego</t>
  </si>
  <si>
    <t>BUONGIORNO Alessandro</t>
  </si>
  <si>
    <t>DI LORENZO Giovanni</t>
  </si>
  <si>
    <t>RAMON Jacobo</t>
  </si>
  <si>
    <t>TIAGO GABRIEL Coelho Oliveira</t>
  </si>
  <si>
    <t>CELIK Zeki</t>
  </si>
  <si>
    <t>BADIASHILE MUKINAYI Benoît</t>
  </si>
  <si>
    <t>DEL PRATO Enrico</t>
  </si>
  <si>
    <t>MCTOMINAY Scott</t>
  </si>
  <si>
    <t>DA SILVA MOREIRA Diego Manuel Jadon</t>
  </si>
  <si>
    <t>ROVELLA Nicolo</t>
  </si>
  <si>
    <t>EKKELENKAMP Jurgen</t>
  </si>
  <si>
    <t>MATIC Nemanja</t>
  </si>
  <si>
    <t>NDOUR Cher</t>
  </si>
  <si>
    <t>YILDIZ Kenan</t>
  </si>
  <si>
    <t>PULISIC Christian</t>
  </si>
  <si>
    <t>MORA CARVALHO Rodrigo</t>
  </si>
  <si>
    <t>GUDMUNDSSON Albert</t>
  </si>
  <si>
    <t>KEAN Moise</t>
  </si>
  <si>
    <t>CASTRO Santiago</t>
  </si>
  <si>
    <t>PINAMONTI Andrea</t>
  </si>
  <si>
    <t>Italiano-Petris</t>
  </si>
  <si>
    <t>MERET Alex</t>
  </si>
  <si>
    <t>MILINKOVIC Vanja</t>
  </si>
  <si>
    <t>OKOYE Maduka</t>
  </si>
  <si>
    <t>MOLINA Nahuel</t>
  </si>
  <si>
    <t>WESLEY França Lima</t>
  </si>
  <si>
    <t>MIRANDA Juan</t>
  </si>
  <si>
    <t>RENSCH Devyne</t>
  </si>
  <si>
    <t>SOLET Oumar</t>
  </si>
  <si>
    <t>KELLY Lloyd</t>
  </si>
  <si>
    <t>LUCUMI Jhon</t>
  </si>
  <si>
    <t>KAMARA Hassane</t>
  </si>
  <si>
    <t>SUCIC Petar</t>
  </si>
  <si>
    <t>TAYLOR Kenneth</t>
  </si>
  <si>
    <t>FRENDRUP Morten</t>
  </si>
  <si>
    <t>ZIELINSKI Piotr</t>
  </si>
  <si>
    <t>MILLA Luis Manzanares</t>
  </si>
  <si>
    <t>BERARDI Domenico</t>
  </si>
  <si>
    <t>BATURINA Martin</t>
  </si>
  <si>
    <t>POLITANO Matteo</t>
  </si>
  <si>
    <t>LIBERALI Mattia</t>
  </si>
  <si>
    <t>THURAM Marcus</t>
  </si>
  <si>
    <t>ZANIOLO Nicolò</t>
  </si>
  <si>
    <t>RASPADORI Giacomo</t>
  </si>
  <si>
    <t>SIMEONE Giovanni</t>
  </si>
  <si>
    <t>ADAMS Che</t>
  </si>
  <si>
    <t>Wallyrreal</t>
  </si>
  <si>
    <t>BUTEZ Jean</t>
  </si>
  <si>
    <t>TORNQVIST Noel</t>
  </si>
  <si>
    <t>VIGORITO Mauro</t>
  </si>
  <si>
    <t>CAMBIASO Andrea</t>
  </si>
  <si>
    <t>HERMOSO Mario</t>
  </si>
  <si>
    <t>NDICKA Evan</t>
  </si>
  <si>
    <t>CARLOS AUGUSTO -</t>
  </si>
  <si>
    <t>GABBIA Matteo</t>
  </si>
  <si>
    <t>KOULIERAKIS Konstantinos</t>
  </si>
  <si>
    <t>BARELLA Nicolò</t>
  </si>
  <si>
    <t>EDERSON -</t>
  </si>
  <si>
    <t>DIMARCO Federico</t>
  </si>
  <si>
    <t>DA CUNHA Lucas</t>
  </si>
  <si>
    <t>ZAPPACOSTA Davide</t>
  </si>
  <si>
    <t>JONES Curtis</t>
  </si>
  <si>
    <t>THORSTVEDT Kristian</t>
  </si>
  <si>
    <t>LAURIENTE Armand</t>
  </si>
  <si>
    <t>SCAMACCA Gianluca</t>
  </si>
  <si>
    <t>ESPOSITO FP Francesco Pio</t>
  </si>
  <si>
    <t>KRSTOVIC Nikola</t>
  </si>
  <si>
    <t>COLOMBO Lorenzo</t>
  </si>
  <si>
    <t>LULLI Emanuele</t>
  </si>
  <si>
    <t>Gitani del Quarnero</t>
  </si>
  <si>
    <t>Angeli</t>
  </si>
  <si>
    <t>MPaGA</t>
  </si>
  <si>
    <t>CARNESECCHI Marco</t>
  </si>
  <si>
    <t>SKORUPSKI Lukasz</t>
  </si>
  <si>
    <t>SPORTIELLO Marco</t>
  </si>
  <si>
    <t>SPENCE Djed</t>
  </si>
  <si>
    <t>DODO -</t>
  </si>
  <si>
    <t>MARCANDALLI Alessandro</t>
  </si>
  <si>
    <t>VALDEPENAS Víctor Talavera</t>
  </si>
  <si>
    <t>MARIN Rafa</t>
  </si>
  <si>
    <t>VALLE Álex</t>
  </si>
  <si>
    <t>GASPAR Kialonda</t>
  </si>
  <si>
    <t>PEDRAZA Alfonso Sag</t>
  </si>
  <si>
    <t>BERNABE Adrian</t>
  </si>
  <si>
    <t>PERRONE Maximo</t>
  </si>
  <si>
    <t>ZALEWSKI Nicola</t>
  </si>
  <si>
    <t>JASHARI Ardon</t>
  </si>
  <si>
    <t>GAETANO Gianluca</t>
  </si>
  <si>
    <t>PISILLI Niccolo</t>
  </si>
  <si>
    <t>ZACCAGNI Mattia</t>
  </si>
  <si>
    <t>MASTANTUONO Franco</t>
  </si>
  <si>
    <t>ALAJBEGOVIC Kerim-Sam</t>
  </si>
  <si>
    <t>SANTOS Alisson</t>
  </si>
  <si>
    <t>MALEN Donyell</t>
  </si>
  <si>
    <t>DOVBYK Artem</t>
  </si>
  <si>
    <t>PELLEGRINO Mateo</t>
  </si>
  <si>
    <t>DAVIS Keinan</t>
  </si>
  <si>
    <t>Aristelli</t>
  </si>
  <si>
    <t>Trevisan</t>
  </si>
  <si>
    <t>The Avengers</t>
  </si>
  <si>
    <t>D'Arrigo</t>
  </si>
  <si>
    <t>Eri K</t>
  </si>
  <si>
    <t>MARTINEZ Josep</t>
  </si>
  <si>
    <t>PROVEDEL Ivan</t>
  </si>
  <si>
    <t>MURIC Arijanet</t>
  </si>
  <si>
    <t>PAVLOVIC Strahinja</t>
  </si>
  <si>
    <t>KAIKI Bruno Da Silva</t>
  </si>
  <si>
    <t>KRISTENSEN Thomas</t>
  </si>
  <si>
    <t>DOEKHI Danilho</t>
  </si>
  <si>
    <t>MARUSIC Adam</t>
  </si>
  <si>
    <t>PEDERSEN Marcus</t>
  </si>
  <si>
    <t>OSTIGARD Leo</t>
  </si>
  <si>
    <t>AKPOGUMA Kevin</t>
  </si>
  <si>
    <t>ATTA Arthur</t>
  </si>
  <si>
    <t>ANGUISSA André Zambo</t>
  </si>
  <si>
    <t>FITZ-JIM Kian</t>
  </si>
  <si>
    <t>CALO Giacomo</t>
  </si>
  <si>
    <t>VOJVODA Mergim</t>
  </si>
  <si>
    <t>DE BRUYNE Kevin</t>
  </si>
  <si>
    <t>SCHMID Romano</t>
  </si>
  <si>
    <t>BERNARDESCHI Federico</t>
  </si>
  <si>
    <t>ADZIC Vasilije</t>
  </si>
  <si>
    <t>HOJLUND Rasmus</t>
  </si>
  <si>
    <t>BOWIE Kieron</t>
  </si>
  <si>
    <t>ADAMS Akor Jerome</t>
  </si>
  <si>
    <t>GEUBBELS Willem</t>
  </si>
  <si>
    <t>MANDAS Christos</t>
  </si>
  <si>
    <t>FALCONE Wladimiro</t>
  </si>
  <si>
    <t>BREMER Gleison</t>
  </si>
  <si>
    <t>SCALVINI Giorgio</t>
  </si>
  <si>
    <t>COUTO Yan Bueno</t>
  </si>
  <si>
    <t>DRAGUSIN Radu</t>
  </si>
  <si>
    <t>MINA Yerry</t>
  </si>
  <si>
    <t>SPINAZZOLA Leonardo</t>
  </si>
  <si>
    <t>RANIERI Luca</t>
  </si>
  <si>
    <t>VASQUEZ Johan</t>
  </si>
  <si>
    <t>FRATTESI Davide</t>
  </si>
  <si>
    <t>MCKENNIE Weston</t>
  </si>
  <si>
    <t>THURAM Khéphren</t>
  </si>
  <si>
    <t>DIOUF Andy</t>
  </si>
  <si>
    <t>DOUGLAS LUIZ -</t>
  </si>
  <si>
    <t>BUSIO Gianluca</t>
  </si>
  <si>
    <t>LEAO Rafael</t>
  </si>
  <si>
    <t>ORSOLINI Riccardo</t>
  </si>
  <si>
    <t>MARTINEZ Lautaro</t>
  </si>
  <si>
    <t>BONNY Ange-Yoan</t>
  </si>
  <si>
    <t>DIA Boulaye</t>
  </si>
  <si>
    <t>MENDY Paul</t>
  </si>
  <si>
    <t>Spesi prima sessione</t>
  </si>
  <si>
    <t>Asta estiva</t>
  </si>
  <si>
    <t>Ndo Okoye Okoye</t>
  </si>
  <si>
    <t>ROMANO/FAGIOLI</t>
  </si>
  <si>
    <t>CHUKWUEZE/CASADEI</t>
  </si>
  <si>
    <t>KESSIE/GINEITIS</t>
  </si>
  <si>
    <t>PERRI/MASCARDI</t>
  </si>
  <si>
    <t>SARR/LIBERALI</t>
  </si>
  <si>
    <t>SANCHEZ/VIGORITO</t>
  </si>
  <si>
    <t>BELGHALI/GABBIA</t>
  </si>
  <si>
    <t>PELLEGRINI LO./PISILLI</t>
  </si>
  <si>
    <t>TAVARES/PEDERSEN</t>
  </si>
  <si>
    <t>WOLTEMADE/GEUBBELS</t>
  </si>
  <si>
    <t>GONZALEZ/LEAO</t>
  </si>
  <si>
    <t>COLPANI/DIA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</si>
</sst>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  <font>
      <sz val="10"/>
      <color theme="4"/>
      <name val="Aptos Narrow"/>
      <family val="2"/>
    </font>
    <font>
      <sz val="10"/>
      <color theme="9"/>
      <name val="Aptos Narrow"/>
      <family val="2"/>
    </font>
    <font>
      <sz val="10"/>
      <color rgb="FFFF0000"/>
      <name val="Aptos Narrow"/>
      <family val="2"/>
    </font>
    <font>
      <sz val="10"/>
      <name val="Aptos Narrow"/>
      <family val="2"/>
    </font>
    <font>
      <b/>
      <sz val="12"/>
      <color theme="1"/>
      <name val="Aptos Narrow"/>
      <family val="2"/>
    </font>
    <font>
      <b/>
      <sz val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2" borderId="7" xfId="2" applyFont="1" applyBorder="1" applyAlignment="1">
      <alignment horizontal="left" vertical="center"/>
    </xf>
    <xf numFmtId="0" fontId="4" fillId="2" borderId="8" xfId="2" applyFont="1" applyBorder="1" applyAlignment="1">
      <alignment horizontal="center"/>
    </xf>
    <xf numFmtId="0" fontId="4" fillId="2" borderId="9" xfId="2" applyFont="1" applyBorder="1" applyAlignment="1">
      <alignment horizontal="left" vertical="center"/>
    </xf>
    <xf numFmtId="0" fontId="4" fillId="2" borderId="1" xfId="2" applyFont="1" applyBorder="1" applyAlignment="1">
      <alignment horizontal="left" vertical="center"/>
    </xf>
    <xf numFmtId="0" fontId="4" fillId="2" borderId="4" xfId="2" applyFont="1" applyBorder="1" applyAlignment="1">
      <alignment horizontal="center"/>
    </xf>
    <xf numFmtId="0" fontId="4" fillId="2" borderId="0" xfId="2" applyFont="1" applyBorder="1" applyAlignment="1">
      <alignment horizontal="center"/>
    </xf>
    <xf numFmtId="0" fontId="4" fillId="2" borderId="5" xfId="2" applyFont="1" applyBorder="1" applyAlignment="1">
      <alignment horizontal="center" vertical="center"/>
    </xf>
    <xf numFmtId="0" fontId="4" fillId="2" borderId="5" xfId="2" applyFont="1" applyBorder="1" applyAlignment="1">
      <alignment horizontal="left" vertical="center"/>
    </xf>
    <xf numFmtId="0" fontId="5" fillId="2" borderId="2" xfId="2" applyFont="1" applyBorder="1" applyAlignment="1">
      <alignment horizontal="center"/>
    </xf>
    <xf numFmtId="0" fontId="5" fillId="2" borderId="3" xfId="2" applyFont="1" applyBorder="1" applyAlignment="1">
      <alignment horizontal="left"/>
    </xf>
    <xf numFmtId="0" fontId="5" fillId="2" borderId="3" xfId="2" applyFont="1" applyBorder="1" applyAlignment="1">
      <alignment horizontal="center"/>
    </xf>
    <xf numFmtId="0" fontId="4" fillId="2" borderId="3" xfId="2" applyFont="1" applyBorder="1" applyAlignment="1">
      <alignment horizont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left" vertical="center"/>
    </xf>
    <xf numFmtId="0" fontId="4" fillId="2" borderId="2" xfId="2" applyFont="1" applyBorder="1" applyAlignment="1">
      <alignment horizontal="center"/>
    </xf>
    <xf numFmtId="0" fontId="4" fillId="2" borderId="3" xfId="2" applyFont="1" applyBorder="1" applyAlignment="1">
      <alignment horizontal="left"/>
    </xf>
    <xf numFmtId="0" fontId="6" fillId="2" borderId="2" xfId="2" applyFont="1" applyBorder="1" applyAlignment="1">
      <alignment horizontal="center"/>
    </xf>
    <xf numFmtId="0" fontId="6" fillId="2" borderId="3" xfId="2" applyFont="1" applyBorder="1" applyAlignment="1">
      <alignment horizontal="left"/>
    </xf>
    <xf numFmtId="0" fontId="6" fillId="2" borderId="3" xfId="2" applyFont="1" applyBorder="1" applyAlignment="1">
      <alignment horizontal="center"/>
    </xf>
    <xf numFmtId="0" fontId="4" fillId="2" borderId="0" xfId="2" applyFont="1" applyBorder="1"/>
    <xf numFmtId="0" fontId="7" fillId="2" borderId="3" xfId="2" applyFont="1" applyBorder="1" applyAlignment="1">
      <alignment horizontal="center" vertical="center"/>
    </xf>
    <xf numFmtId="0" fontId="7" fillId="2" borderId="3" xfId="2" applyFont="1" applyBorder="1" applyAlignment="1">
      <alignment horizontal="left" vertical="center"/>
    </xf>
    <xf numFmtId="0" fontId="4" fillId="2" borderId="0" xfId="2" applyFont="1" applyBorder="1" applyAlignment="1">
      <alignment vertical="center"/>
    </xf>
    <xf numFmtId="0" fontId="4" fillId="2" borderId="0" xfId="2" applyFont="1" applyBorder="1" applyAlignment="1">
      <alignment horizontal="left" vertical="center"/>
    </xf>
    <xf numFmtId="0" fontId="8" fillId="2" borderId="3" xfId="2" applyFont="1" applyBorder="1" applyAlignment="1">
      <alignment horizontal="center" vertical="center"/>
    </xf>
    <xf numFmtId="0" fontId="8" fillId="2" borderId="3" xfId="2" applyFont="1" applyBorder="1" applyAlignment="1">
      <alignment horizontal="left" vertical="center"/>
    </xf>
    <xf numFmtId="0" fontId="4" fillId="3" borderId="0" xfId="2" applyFont="1" applyFill="1" applyBorder="1" applyAlignment="1">
      <alignment horizontal="center"/>
    </xf>
    <xf numFmtId="0" fontId="9" fillId="2" borderId="6" xfId="2" applyFont="1" applyBorder="1" applyAlignment="1">
      <alignment horizontal="left" vertical="center"/>
    </xf>
    <xf numFmtId="0" fontId="4" fillId="3" borderId="0" xfId="0" applyFont="1" applyFill="1"/>
    <xf numFmtId="0" fontId="8" fillId="2" borderId="2" xfId="2" applyFont="1" applyBorder="1" applyAlignment="1">
      <alignment horizontal="center"/>
    </xf>
    <xf numFmtId="0" fontId="8" fillId="2" borderId="3" xfId="2" applyFont="1" applyBorder="1" applyAlignment="1">
      <alignment horizontal="left"/>
    </xf>
    <xf numFmtId="0" fontId="8" fillId="2" borderId="3" xfId="2" applyFont="1" applyBorder="1" applyAlignment="1">
      <alignment horizontal="center"/>
    </xf>
    <xf numFmtId="0" fontId="10" fillId="0" borderId="0" xfId="0" applyFont="1"/>
    <xf numFmtId="0" fontId="8" fillId="2" borderId="4" xfId="2" applyFont="1" applyBorder="1" applyAlignment="1">
      <alignment horizontal="center"/>
    </xf>
    <xf numFmtId="0" fontId="8" fillId="2" borderId="0" xfId="2" applyFont="1" applyBorder="1"/>
    <xf numFmtId="0" fontId="8" fillId="2" borderId="0" xfId="2" applyFont="1" applyBorder="1" applyAlignment="1">
      <alignment horizontal="center"/>
    </xf>
    <xf numFmtId="0" fontId="10" fillId="2" borderId="0" xfId="2" applyFont="1" applyBorder="1" applyAlignment="1">
      <alignment horizontal="center" vertical="center"/>
    </xf>
    <xf numFmtId="0" fontId="3" fillId="2" borderId="0" xfId="2" applyFont="1" applyBorder="1" applyAlignment="1">
      <alignment horizontal="center" vertical="center"/>
    </xf>
    <xf numFmtId="1" fontId="3" fillId="2" borderId="0" xfId="2" applyNumberFormat="1" applyFont="1" applyBorder="1" applyAlignment="1">
      <alignment horizontal="center" vertical="center"/>
    </xf>
    <xf numFmtId="164" fontId="3" fillId="2" borderId="0" xfId="2" applyNumberFormat="1" applyFont="1" applyBorder="1" applyAlignment="1">
      <alignment horizontal="center" vertical="center"/>
    </xf>
    <xf numFmtId="0" fontId="8" fillId="2" borderId="10" xfId="2" applyFont="1" applyBorder="1" applyAlignment="1">
      <alignment horizontal="left"/>
    </xf>
    <xf numFmtId="0" fontId="8" fillId="2" borderId="11" xfId="2" applyFont="1" applyBorder="1" applyAlignment="1">
      <alignment horizontal="left"/>
    </xf>
    <xf numFmtId="0" fontId="8" fillId="2" borderId="2" xfId="2" applyFont="1" applyBorder="1" applyAlignment="1">
      <alignment horizontal="left"/>
    </xf>
    <xf numFmtId="0" fontId="4" fillId="2" borderId="10" xfId="2" applyFont="1" applyBorder="1" applyAlignment="1">
      <alignment horizontal="left"/>
    </xf>
    <xf numFmtId="0" fontId="4" fillId="2" borderId="11" xfId="2" applyFont="1" applyBorder="1" applyAlignment="1">
      <alignment horizontal="left"/>
    </xf>
    <xf numFmtId="0" fontId="4" fillId="2" borderId="2" xfId="2" applyFont="1" applyBorder="1" applyAlignment="1">
      <alignment horizontal="left"/>
    </xf>
  </cellXfs>
  <cellStyles count="3">
    <cellStyle name="20% - Colore 3" xfId="2" builtinId="38"/>
    <cellStyle name="Normale" xfId="0" builtinId="0"/>
    <cellStyle name="Normale 2" xfId="1" xr:uid="{4DAC1FC6-E0A1-4A51-9360-DC0F801AB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D16A-BE7D-4B9F-8284-6F19AD911030}">
  <sheetPr>
    <pageSetUpPr fitToPage="1"/>
  </sheetPr>
  <dimension ref="A1:AE65"/>
  <sheetViews>
    <sheetView showGridLines="0" tabSelected="1" topLeftCell="A27" workbookViewId="0">
      <selection activeCell="AG36" sqref="AG36"/>
    </sheetView>
  </sheetViews>
  <sheetFormatPr defaultRowHeight="13.5" x14ac:dyDescent="0.25"/>
  <cols>
    <col min="1" max="1" width="3.42578125" style="1" customWidth="1"/>
    <col min="2" max="2" width="19.140625" style="1" customWidth="1"/>
    <col min="3" max="3" width="3" style="1" bestFit="1" customWidth="1"/>
    <col min="4" max="4" width="4" style="1" customWidth="1"/>
    <col min="5" max="5" width="18.140625" style="1" customWidth="1"/>
    <col min="6" max="7" width="3.85546875" style="1" customWidth="1"/>
    <col min="8" max="8" width="0.85546875" style="1" customWidth="1"/>
    <col min="9" max="9" width="3.42578125" style="1" customWidth="1"/>
    <col min="10" max="10" width="19.140625" style="1" customWidth="1"/>
    <col min="11" max="11" width="4" style="1" bestFit="1" customWidth="1"/>
    <col min="12" max="12" width="3" style="1" customWidth="1"/>
    <col min="13" max="13" width="18.140625" style="1" customWidth="1"/>
    <col min="14" max="15" width="3.85546875" style="1" customWidth="1"/>
    <col min="16" max="16" width="0.85546875" style="1" customWidth="1"/>
    <col min="17" max="17" width="3.42578125" style="1" customWidth="1"/>
    <col min="18" max="18" width="19.140625" style="1" customWidth="1"/>
    <col min="19" max="19" width="4" style="1" bestFit="1" customWidth="1"/>
    <col min="20" max="20" width="3" style="1" customWidth="1"/>
    <col min="21" max="21" width="18.140625" style="1" customWidth="1"/>
    <col min="22" max="23" width="3.85546875" style="1" customWidth="1"/>
    <col min="24" max="24" width="0.85546875" style="1" customWidth="1"/>
    <col min="25" max="25" width="3.42578125" style="1" customWidth="1"/>
    <col min="26" max="26" width="19.140625" style="1" customWidth="1"/>
    <col min="27" max="27" width="4" style="1" bestFit="1" customWidth="1"/>
    <col min="28" max="28" width="3" style="1" customWidth="1"/>
    <col min="29" max="29" width="18.140625" style="1" customWidth="1"/>
    <col min="30" max="31" width="3.85546875" style="1" customWidth="1"/>
    <col min="32" max="16384" width="9.140625" style="1"/>
  </cols>
  <sheetData>
    <row r="1" spans="1:31" ht="15.75" x14ac:dyDescent="0.25">
      <c r="A1" s="29" t="s">
        <v>29</v>
      </c>
      <c r="B1" s="2"/>
      <c r="C1" s="3"/>
      <c r="D1" s="13" t="s">
        <v>0</v>
      </c>
      <c r="E1" s="13" t="s">
        <v>27</v>
      </c>
      <c r="F1" s="14" t="s">
        <v>1</v>
      </c>
      <c r="G1" s="13" t="s">
        <v>2</v>
      </c>
      <c r="I1" s="29" t="s">
        <v>59</v>
      </c>
      <c r="J1" s="2"/>
      <c r="K1" s="3"/>
      <c r="L1" s="13" t="s">
        <v>0</v>
      </c>
      <c r="M1" s="13" t="s">
        <v>27</v>
      </c>
      <c r="N1" s="14" t="s">
        <v>1</v>
      </c>
      <c r="O1" s="13" t="s">
        <v>2</v>
      </c>
      <c r="Q1" s="29" t="s">
        <v>154</v>
      </c>
      <c r="R1" s="2"/>
      <c r="S1" s="3"/>
      <c r="T1" s="13" t="s">
        <v>0</v>
      </c>
      <c r="U1" s="13" t="s">
        <v>27</v>
      </c>
      <c r="V1" s="14" t="s">
        <v>1</v>
      </c>
      <c r="W1" s="13" t="s">
        <v>2</v>
      </c>
      <c r="Y1" s="29" t="s">
        <v>233</v>
      </c>
      <c r="Z1" s="2"/>
      <c r="AA1" s="3"/>
      <c r="AB1" s="13" t="s">
        <v>0</v>
      </c>
      <c r="AC1" s="13" t="s">
        <v>27</v>
      </c>
      <c r="AD1" s="14" t="s">
        <v>1</v>
      </c>
      <c r="AE1" s="13" t="s">
        <v>2</v>
      </c>
    </row>
    <row r="2" spans="1:31" x14ac:dyDescent="0.25">
      <c r="A2" s="4" t="s">
        <v>30</v>
      </c>
      <c r="B2" s="5"/>
      <c r="C2" s="6"/>
      <c r="D2" s="30" t="s">
        <v>44</v>
      </c>
      <c r="E2" s="28"/>
      <c r="F2" s="30"/>
      <c r="G2" s="30"/>
      <c r="I2" s="4" t="s">
        <v>180</v>
      </c>
      <c r="J2" s="5"/>
      <c r="K2" s="6"/>
      <c r="L2" s="30" t="s">
        <v>44</v>
      </c>
      <c r="M2" s="28"/>
      <c r="N2" s="30"/>
      <c r="O2" s="30"/>
      <c r="Q2" s="4" t="s">
        <v>79</v>
      </c>
      <c r="R2" s="5"/>
      <c r="S2" s="6"/>
      <c r="T2" s="30" t="s">
        <v>44</v>
      </c>
      <c r="U2" s="28"/>
      <c r="V2" s="30"/>
      <c r="W2" s="30"/>
      <c r="Y2" s="4" t="s">
        <v>103</v>
      </c>
      <c r="Z2" s="5"/>
      <c r="AA2" s="6"/>
      <c r="AB2" s="30" t="s">
        <v>44</v>
      </c>
      <c r="AC2" s="28"/>
      <c r="AD2" s="30"/>
      <c r="AE2" s="30"/>
    </row>
    <row r="3" spans="1:31" x14ac:dyDescent="0.25">
      <c r="A3" s="8" t="s">
        <v>4</v>
      </c>
      <c r="B3" s="9" t="s">
        <v>31</v>
      </c>
      <c r="C3" s="8">
        <v>32</v>
      </c>
      <c r="D3" s="10"/>
      <c r="E3" s="32" t="s">
        <v>234</v>
      </c>
      <c r="F3" s="33">
        <v>1</v>
      </c>
      <c r="G3" s="13">
        <v>0.5</v>
      </c>
      <c r="I3" s="8" t="s">
        <v>4</v>
      </c>
      <c r="J3" s="9" t="s">
        <v>11</v>
      </c>
      <c r="K3" s="8">
        <v>18</v>
      </c>
      <c r="L3" s="10"/>
      <c r="M3" s="32" t="s">
        <v>236</v>
      </c>
      <c r="N3" s="33">
        <v>95</v>
      </c>
      <c r="O3" s="13">
        <v>0.5</v>
      </c>
      <c r="Q3" s="8" t="s">
        <v>4</v>
      </c>
      <c r="R3" s="9" t="s">
        <v>80</v>
      </c>
      <c r="S3" s="8">
        <v>10</v>
      </c>
      <c r="T3" s="10"/>
      <c r="U3" s="32" t="s">
        <v>237</v>
      </c>
      <c r="V3" s="33">
        <v>4</v>
      </c>
      <c r="W3" s="13">
        <v>0.5</v>
      </c>
      <c r="Y3" s="8" t="s">
        <v>4</v>
      </c>
      <c r="Z3" s="9" t="s">
        <v>104</v>
      </c>
      <c r="AA3" s="8">
        <v>12</v>
      </c>
      <c r="AB3" s="10"/>
      <c r="AC3" s="32" t="s">
        <v>238</v>
      </c>
      <c r="AD3" s="33">
        <v>1</v>
      </c>
      <c r="AE3" s="13">
        <v>1.5</v>
      </c>
    </row>
    <row r="4" spans="1:31" x14ac:dyDescent="0.25">
      <c r="A4" s="14" t="s">
        <v>4</v>
      </c>
      <c r="B4" s="15" t="s">
        <v>32</v>
      </c>
      <c r="C4" s="14">
        <v>17</v>
      </c>
      <c r="D4" s="10"/>
      <c r="E4" s="32" t="s">
        <v>235</v>
      </c>
      <c r="F4" s="33">
        <v>1</v>
      </c>
      <c r="G4" s="33">
        <v>0.5</v>
      </c>
      <c r="I4" s="14" t="s">
        <v>4</v>
      </c>
      <c r="J4" s="15" t="s">
        <v>14</v>
      </c>
      <c r="K4" s="14">
        <v>1</v>
      </c>
      <c r="L4" s="10"/>
      <c r="M4" s="11"/>
      <c r="N4" s="12"/>
      <c r="O4" s="13"/>
      <c r="Q4" s="14" t="s">
        <v>4</v>
      </c>
      <c r="R4" s="15" t="s">
        <v>81</v>
      </c>
      <c r="S4" s="14">
        <v>1</v>
      </c>
      <c r="T4" s="10"/>
      <c r="U4" s="11"/>
      <c r="V4" s="12"/>
      <c r="W4" s="13"/>
      <c r="Y4" s="14" t="s">
        <v>4</v>
      </c>
      <c r="Z4" s="15" t="s">
        <v>105</v>
      </c>
      <c r="AA4" s="14">
        <v>7</v>
      </c>
      <c r="AB4" s="10"/>
      <c r="AC4" s="11"/>
      <c r="AD4" s="12"/>
      <c r="AE4" s="13"/>
    </row>
    <row r="5" spans="1:31" x14ac:dyDescent="0.25">
      <c r="A5" s="14" t="s">
        <v>4</v>
      </c>
      <c r="B5" s="15" t="s">
        <v>33</v>
      </c>
      <c r="C5" s="14">
        <v>1</v>
      </c>
      <c r="D5" s="45" t="s">
        <v>42</v>
      </c>
      <c r="E5" s="46"/>
      <c r="F5" s="46"/>
      <c r="G5" s="47"/>
      <c r="I5" s="14" t="s">
        <v>4</v>
      </c>
      <c r="J5" s="15" t="s">
        <v>60</v>
      </c>
      <c r="K5" s="14">
        <v>1</v>
      </c>
      <c r="L5" s="45" t="s">
        <v>42</v>
      </c>
      <c r="M5" s="46"/>
      <c r="N5" s="46"/>
      <c r="O5" s="47"/>
      <c r="Q5" s="14" t="s">
        <v>4</v>
      </c>
      <c r="R5" s="15" t="s">
        <v>82</v>
      </c>
      <c r="S5" s="14">
        <v>1</v>
      </c>
      <c r="T5" s="45" t="s">
        <v>42</v>
      </c>
      <c r="U5" s="46"/>
      <c r="V5" s="46"/>
      <c r="W5" s="47"/>
      <c r="Y5" s="14" t="s">
        <v>4</v>
      </c>
      <c r="Z5" s="15" t="s">
        <v>106</v>
      </c>
      <c r="AA5" s="14">
        <v>6</v>
      </c>
      <c r="AB5" s="45" t="s">
        <v>42</v>
      </c>
      <c r="AC5" s="46"/>
      <c r="AD5" s="46"/>
      <c r="AE5" s="47"/>
    </row>
    <row r="6" spans="1:31" x14ac:dyDescent="0.25">
      <c r="A6" s="14" t="s">
        <v>5</v>
      </c>
      <c r="B6" s="15" t="s">
        <v>41</v>
      </c>
      <c r="C6" s="14">
        <v>4</v>
      </c>
      <c r="D6" s="18"/>
      <c r="E6" s="19"/>
      <c r="F6" s="20"/>
      <c r="G6" s="20"/>
      <c r="I6" s="14" t="s">
        <v>5</v>
      </c>
      <c r="J6" s="15" t="s">
        <v>17</v>
      </c>
      <c r="K6" s="14">
        <v>10</v>
      </c>
      <c r="L6" s="18"/>
      <c r="M6" s="19"/>
      <c r="N6" s="20"/>
      <c r="O6" s="20"/>
      <c r="Q6" s="14" t="s">
        <v>5</v>
      </c>
      <c r="R6" s="15" t="s">
        <v>83</v>
      </c>
      <c r="S6" s="14">
        <v>1</v>
      </c>
      <c r="T6" s="18"/>
      <c r="U6" s="19"/>
      <c r="V6" s="20"/>
      <c r="W6" s="20"/>
      <c r="Y6" s="14" t="s">
        <v>5</v>
      </c>
      <c r="Z6" s="15" t="s">
        <v>107</v>
      </c>
      <c r="AA6" s="14">
        <v>20</v>
      </c>
      <c r="AB6" s="18"/>
      <c r="AC6" s="19"/>
      <c r="AD6" s="20"/>
      <c r="AE6" s="20"/>
    </row>
    <row r="7" spans="1:31" x14ac:dyDescent="0.25">
      <c r="A7" s="14" t="s">
        <v>5</v>
      </c>
      <c r="B7" s="15" t="s">
        <v>34</v>
      </c>
      <c r="C7" s="14">
        <v>14</v>
      </c>
      <c r="D7" s="18"/>
      <c r="E7" s="19"/>
      <c r="F7" s="20"/>
      <c r="G7" s="20"/>
      <c r="I7" s="14" t="s">
        <v>5</v>
      </c>
      <c r="J7" s="15" t="s">
        <v>61</v>
      </c>
      <c r="K7" s="14">
        <v>15</v>
      </c>
      <c r="L7" s="18"/>
      <c r="M7" s="19"/>
      <c r="N7" s="20"/>
      <c r="O7" s="20"/>
      <c r="Q7" s="14" t="s">
        <v>5</v>
      </c>
      <c r="R7" s="15" t="s">
        <v>84</v>
      </c>
      <c r="S7" s="14">
        <v>16</v>
      </c>
      <c r="T7" s="18"/>
      <c r="U7" s="19"/>
      <c r="V7" s="20"/>
      <c r="W7" s="20"/>
      <c r="Y7" s="14" t="s">
        <v>5</v>
      </c>
      <c r="Z7" s="15" t="s">
        <v>108</v>
      </c>
      <c r="AA7" s="14">
        <v>16</v>
      </c>
      <c r="AB7" s="18"/>
      <c r="AC7" s="19"/>
      <c r="AD7" s="20"/>
      <c r="AE7" s="20"/>
    </row>
    <row r="8" spans="1:31" x14ac:dyDescent="0.25">
      <c r="A8" s="14" t="s">
        <v>5</v>
      </c>
      <c r="B8" s="15" t="s">
        <v>35</v>
      </c>
      <c r="C8" s="14">
        <v>18</v>
      </c>
      <c r="D8" s="16"/>
      <c r="E8" s="21"/>
      <c r="F8" s="13"/>
      <c r="G8" s="13"/>
      <c r="I8" s="14" t="s">
        <v>5</v>
      </c>
      <c r="J8" s="15" t="s">
        <v>62</v>
      </c>
      <c r="K8" s="14">
        <v>11</v>
      </c>
      <c r="L8" s="16"/>
      <c r="M8" s="21"/>
      <c r="N8" s="13"/>
      <c r="O8" s="13"/>
      <c r="Q8" s="14" t="s">
        <v>5</v>
      </c>
      <c r="R8" s="15" t="s">
        <v>18</v>
      </c>
      <c r="S8" s="14">
        <v>15</v>
      </c>
      <c r="T8" s="16"/>
      <c r="U8" s="21"/>
      <c r="V8" s="13"/>
      <c r="W8" s="13"/>
      <c r="Y8" s="14" t="s">
        <v>5</v>
      </c>
      <c r="Z8" s="15" t="s">
        <v>109</v>
      </c>
      <c r="AA8" s="14">
        <v>1</v>
      </c>
      <c r="AB8" s="16"/>
      <c r="AC8" s="21"/>
      <c r="AD8" s="13"/>
      <c r="AE8" s="13"/>
    </row>
    <row r="9" spans="1:31" x14ac:dyDescent="0.25">
      <c r="A9" s="14" t="s">
        <v>5</v>
      </c>
      <c r="B9" s="15" t="s">
        <v>36</v>
      </c>
      <c r="C9" s="14">
        <v>15</v>
      </c>
      <c r="D9" s="16"/>
      <c r="E9" s="17"/>
      <c r="F9" s="13"/>
      <c r="G9" s="13"/>
      <c r="I9" s="14" t="s">
        <v>5</v>
      </c>
      <c r="J9" s="15" t="s">
        <v>63</v>
      </c>
      <c r="K9" s="14">
        <v>1</v>
      </c>
      <c r="L9" s="16"/>
      <c r="M9" s="17"/>
      <c r="N9" s="13"/>
      <c r="O9" s="13"/>
      <c r="Q9" s="14" t="s">
        <v>5</v>
      </c>
      <c r="R9" s="15" t="s">
        <v>85</v>
      </c>
      <c r="S9" s="14">
        <v>6</v>
      </c>
      <c r="T9" s="16"/>
      <c r="U9" s="17"/>
      <c r="V9" s="13"/>
      <c r="W9" s="13"/>
      <c r="Y9" s="14" t="s">
        <v>5</v>
      </c>
      <c r="Z9" s="15" t="s">
        <v>110</v>
      </c>
      <c r="AA9" s="14">
        <v>2</v>
      </c>
      <c r="AB9" s="16"/>
      <c r="AC9" s="17"/>
      <c r="AD9" s="13"/>
      <c r="AE9" s="13"/>
    </row>
    <row r="10" spans="1:31" x14ac:dyDescent="0.25">
      <c r="A10" s="14" t="s">
        <v>5</v>
      </c>
      <c r="B10" s="15" t="s">
        <v>37</v>
      </c>
      <c r="C10" s="14">
        <v>20</v>
      </c>
      <c r="D10" s="16"/>
      <c r="E10" s="17"/>
      <c r="F10" s="13"/>
      <c r="G10" s="13"/>
      <c r="I10" s="14" t="s">
        <v>5</v>
      </c>
      <c r="J10" s="15" t="s">
        <v>64</v>
      </c>
      <c r="K10" s="14">
        <v>16</v>
      </c>
      <c r="L10" s="16"/>
      <c r="M10" s="17"/>
      <c r="N10" s="13"/>
      <c r="O10" s="13"/>
      <c r="Q10" s="14" t="s">
        <v>5</v>
      </c>
      <c r="R10" s="15" t="s">
        <v>86</v>
      </c>
      <c r="S10" s="14">
        <v>3</v>
      </c>
      <c r="T10" s="16"/>
      <c r="U10" s="17"/>
      <c r="V10" s="13"/>
      <c r="W10" s="13"/>
      <c r="Y10" s="14" t="s">
        <v>5</v>
      </c>
      <c r="Z10" s="15" t="s">
        <v>111</v>
      </c>
      <c r="AA10" s="14">
        <v>16</v>
      </c>
      <c r="AB10" s="16"/>
      <c r="AC10" s="17"/>
      <c r="AD10" s="13"/>
      <c r="AE10" s="13"/>
    </row>
    <row r="11" spans="1:31" x14ac:dyDescent="0.25">
      <c r="A11" s="14" t="s">
        <v>5</v>
      </c>
      <c r="B11" s="15" t="s">
        <v>38</v>
      </c>
      <c r="C11" s="14">
        <v>1</v>
      </c>
      <c r="D11" s="16"/>
      <c r="E11" s="17"/>
      <c r="F11" s="13"/>
      <c r="G11" s="13"/>
      <c r="I11" s="14" t="s">
        <v>5</v>
      </c>
      <c r="J11" s="15" t="s">
        <v>65</v>
      </c>
      <c r="K11" s="14">
        <v>2</v>
      </c>
      <c r="L11" s="16"/>
      <c r="M11" s="17"/>
      <c r="N11" s="13"/>
      <c r="O11" s="13"/>
      <c r="Q11" s="14" t="s">
        <v>5</v>
      </c>
      <c r="R11" s="15" t="s">
        <v>87</v>
      </c>
      <c r="S11" s="14">
        <v>2</v>
      </c>
      <c r="T11" s="16"/>
      <c r="U11" s="17"/>
      <c r="V11" s="13"/>
      <c r="W11" s="13"/>
      <c r="Y11" s="14" t="s">
        <v>5</v>
      </c>
      <c r="Z11" s="15" t="s">
        <v>112</v>
      </c>
      <c r="AA11" s="14">
        <v>6</v>
      </c>
      <c r="AB11" s="16"/>
      <c r="AC11" s="17"/>
      <c r="AD11" s="13"/>
      <c r="AE11" s="13"/>
    </row>
    <row r="12" spans="1:31" x14ac:dyDescent="0.25">
      <c r="A12" s="14" t="s">
        <v>5</v>
      </c>
      <c r="B12" s="15" t="s">
        <v>39</v>
      </c>
      <c r="C12" s="14">
        <v>1</v>
      </c>
      <c r="D12" s="16"/>
      <c r="E12" s="17"/>
      <c r="F12" s="13"/>
      <c r="G12" s="13"/>
      <c r="I12" s="14" t="s">
        <v>5</v>
      </c>
      <c r="J12" s="15" t="s">
        <v>66</v>
      </c>
      <c r="K12" s="14">
        <v>1</v>
      </c>
      <c r="L12" s="16"/>
      <c r="M12" s="17"/>
      <c r="N12" s="13"/>
      <c r="O12" s="13"/>
      <c r="Q12" s="14" t="s">
        <v>5</v>
      </c>
      <c r="R12" s="15" t="s">
        <v>88</v>
      </c>
      <c r="S12" s="14">
        <v>4</v>
      </c>
      <c r="T12" s="16"/>
      <c r="U12" s="17"/>
      <c r="V12" s="13"/>
      <c r="W12" s="13"/>
      <c r="Y12" s="14" t="s">
        <v>5</v>
      </c>
      <c r="Z12" s="15" t="s">
        <v>113</v>
      </c>
      <c r="AA12" s="14">
        <v>5</v>
      </c>
      <c r="AB12" s="16"/>
      <c r="AC12" s="17"/>
      <c r="AD12" s="13"/>
      <c r="AE12" s="13"/>
    </row>
    <row r="13" spans="1:31" x14ac:dyDescent="0.25">
      <c r="A13" s="14" t="s">
        <v>5</v>
      </c>
      <c r="B13" s="15" t="s">
        <v>40</v>
      </c>
      <c r="C13" s="14">
        <v>3</v>
      </c>
      <c r="D13" s="16"/>
      <c r="E13" s="17"/>
      <c r="F13" s="13"/>
      <c r="G13" s="13"/>
      <c r="I13" s="14" t="s">
        <v>5</v>
      </c>
      <c r="J13" s="15" t="s">
        <v>67</v>
      </c>
      <c r="K13" s="14">
        <v>1</v>
      </c>
      <c r="L13" s="16"/>
      <c r="M13" s="17"/>
      <c r="N13" s="13"/>
      <c r="O13" s="13"/>
      <c r="Q13" s="14" t="s">
        <v>5</v>
      </c>
      <c r="R13" s="15" t="s">
        <v>89</v>
      </c>
      <c r="S13" s="14">
        <v>3</v>
      </c>
      <c r="T13" s="16"/>
      <c r="U13" s="17"/>
      <c r="V13" s="13"/>
      <c r="W13" s="13"/>
      <c r="Y13" s="14" t="s">
        <v>5</v>
      </c>
      <c r="Z13" s="15" t="s">
        <v>114</v>
      </c>
      <c r="AA13" s="14">
        <v>1</v>
      </c>
      <c r="AB13" s="16"/>
      <c r="AC13" s="17"/>
      <c r="AD13" s="13"/>
      <c r="AE13" s="13"/>
    </row>
    <row r="14" spans="1:31" x14ac:dyDescent="0.25">
      <c r="A14" s="22" t="s">
        <v>6</v>
      </c>
      <c r="B14" s="23" t="s">
        <v>45</v>
      </c>
      <c r="C14" s="22">
        <v>3</v>
      </c>
      <c r="D14" s="45" t="s">
        <v>28</v>
      </c>
      <c r="E14" s="46"/>
      <c r="F14" s="46"/>
      <c r="G14" s="47"/>
      <c r="I14" s="14" t="s">
        <v>6</v>
      </c>
      <c r="J14" s="15" t="s">
        <v>68</v>
      </c>
      <c r="K14" s="14">
        <v>66</v>
      </c>
      <c r="L14" s="45" t="s">
        <v>28</v>
      </c>
      <c r="M14" s="46"/>
      <c r="N14" s="46"/>
      <c r="O14" s="47"/>
      <c r="Q14" s="14" t="s">
        <v>6</v>
      </c>
      <c r="R14" s="15" t="s">
        <v>90</v>
      </c>
      <c r="S14" s="14">
        <v>66</v>
      </c>
      <c r="T14" s="45" t="s">
        <v>28</v>
      </c>
      <c r="U14" s="46"/>
      <c r="V14" s="46"/>
      <c r="W14" s="47"/>
      <c r="Y14" s="14" t="s">
        <v>6</v>
      </c>
      <c r="Z14" s="15" t="s">
        <v>115</v>
      </c>
      <c r="AA14" s="14">
        <v>12</v>
      </c>
      <c r="AB14" s="45" t="s">
        <v>28</v>
      </c>
      <c r="AC14" s="46"/>
      <c r="AD14" s="46"/>
      <c r="AE14" s="47"/>
    </row>
    <row r="15" spans="1:31" x14ac:dyDescent="0.25">
      <c r="A15" s="14" t="s">
        <v>6</v>
      </c>
      <c r="B15" s="15" t="s">
        <v>46</v>
      </c>
      <c r="C15" s="14">
        <v>4</v>
      </c>
      <c r="D15" s="16"/>
      <c r="E15" s="17"/>
      <c r="F15" s="13"/>
      <c r="G15" s="13"/>
      <c r="I15" s="14" t="s">
        <v>6</v>
      </c>
      <c r="J15" s="15" t="s">
        <v>69</v>
      </c>
      <c r="K15" s="14">
        <v>1</v>
      </c>
      <c r="L15" s="16"/>
      <c r="M15" s="17"/>
      <c r="N15" s="13"/>
      <c r="O15" s="13"/>
      <c r="Q15" s="14" t="s">
        <v>6</v>
      </c>
      <c r="R15" s="15" t="s">
        <v>91</v>
      </c>
      <c r="S15" s="14">
        <v>1</v>
      </c>
      <c r="T15" s="16"/>
      <c r="U15" s="17"/>
      <c r="V15" s="13"/>
      <c r="W15" s="13"/>
      <c r="Y15" s="14" t="s">
        <v>6</v>
      </c>
      <c r="Z15" s="15" t="s">
        <v>116</v>
      </c>
      <c r="AA15" s="14">
        <v>15</v>
      </c>
      <c r="AB15" s="16"/>
      <c r="AC15" s="17"/>
      <c r="AD15" s="13"/>
      <c r="AE15" s="13"/>
    </row>
    <row r="16" spans="1:31" x14ac:dyDescent="0.25">
      <c r="A16" s="14" t="s">
        <v>6</v>
      </c>
      <c r="B16" s="15" t="s">
        <v>47</v>
      </c>
      <c r="C16" s="14">
        <v>40</v>
      </c>
      <c r="D16" s="16"/>
      <c r="E16" s="17"/>
      <c r="F16" s="13"/>
      <c r="G16" s="13"/>
      <c r="I16" s="14" t="s">
        <v>6</v>
      </c>
      <c r="J16" s="15" t="s">
        <v>70</v>
      </c>
      <c r="K16" s="14">
        <v>22</v>
      </c>
      <c r="L16" s="16"/>
      <c r="M16" s="17"/>
      <c r="N16" s="13"/>
      <c r="O16" s="13"/>
      <c r="Q16" s="14" t="s">
        <v>6</v>
      </c>
      <c r="R16" s="15" t="s">
        <v>92</v>
      </c>
      <c r="S16" s="14">
        <v>1</v>
      </c>
      <c r="T16" s="16"/>
      <c r="U16" s="17"/>
      <c r="V16" s="13"/>
      <c r="W16" s="13"/>
      <c r="Y16" s="14" t="s">
        <v>6</v>
      </c>
      <c r="Z16" s="15" t="s">
        <v>117</v>
      </c>
      <c r="AA16" s="14">
        <v>3</v>
      </c>
      <c r="AB16" s="16"/>
      <c r="AC16" s="17"/>
      <c r="AD16" s="13"/>
      <c r="AE16" s="13"/>
    </row>
    <row r="17" spans="1:31" x14ac:dyDescent="0.25">
      <c r="A17" s="14" t="s">
        <v>6</v>
      </c>
      <c r="B17" s="15" t="s">
        <v>48</v>
      </c>
      <c r="C17" s="14">
        <v>1</v>
      </c>
      <c r="D17" s="16"/>
      <c r="E17" s="17"/>
      <c r="F17" s="13"/>
      <c r="G17" s="13"/>
      <c r="I17" s="14" t="s">
        <v>6</v>
      </c>
      <c r="J17" s="15" t="s">
        <v>71</v>
      </c>
      <c r="K17" s="14">
        <v>1</v>
      </c>
      <c r="L17" s="16"/>
      <c r="M17" s="17"/>
      <c r="N17" s="13"/>
      <c r="O17" s="13"/>
      <c r="Q17" s="14" t="s">
        <v>6</v>
      </c>
      <c r="R17" s="15" t="s">
        <v>93</v>
      </c>
      <c r="S17" s="14">
        <v>6</v>
      </c>
      <c r="T17" s="16"/>
      <c r="U17" s="17"/>
      <c r="V17" s="13"/>
      <c r="W17" s="13"/>
      <c r="Y17" s="14" t="s">
        <v>6</v>
      </c>
      <c r="Z17" s="15" t="s">
        <v>118</v>
      </c>
      <c r="AA17" s="14">
        <v>19</v>
      </c>
      <c r="AB17" s="16"/>
      <c r="AC17" s="17"/>
      <c r="AD17" s="13"/>
      <c r="AE17" s="13"/>
    </row>
    <row r="18" spans="1:31" x14ac:dyDescent="0.25">
      <c r="A18" s="14" t="s">
        <v>6</v>
      </c>
      <c r="B18" s="15" t="s">
        <v>49</v>
      </c>
      <c r="C18" s="14">
        <v>8</v>
      </c>
      <c r="D18" s="16"/>
      <c r="E18" s="17"/>
      <c r="F18" s="13"/>
      <c r="G18" s="13"/>
      <c r="I18" s="14" t="s">
        <v>6</v>
      </c>
      <c r="J18" s="15" t="s">
        <v>72</v>
      </c>
      <c r="K18" s="14">
        <v>1</v>
      </c>
      <c r="L18" s="16"/>
      <c r="M18" s="17"/>
      <c r="N18" s="13"/>
      <c r="O18" s="13"/>
      <c r="Q18" s="14" t="s">
        <v>6</v>
      </c>
      <c r="R18" s="15" t="s">
        <v>94</v>
      </c>
      <c r="S18" s="14">
        <v>9</v>
      </c>
      <c r="T18" s="16"/>
      <c r="U18" s="17"/>
      <c r="V18" s="13"/>
      <c r="W18" s="13"/>
      <c r="Y18" s="14" t="s">
        <v>6</v>
      </c>
      <c r="Z18" s="15" t="s">
        <v>119</v>
      </c>
      <c r="AA18" s="14">
        <v>1</v>
      </c>
      <c r="AB18" s="16"/>
      <c r="AC18" s="17"/>
      <c r="AD18" s="13"/>
      <c r="AE18" s="13"/>
    </row>
    <row r="19" spans="1:31" x14ac:dyDescent="0.25">
      <c r="A19" s="14" t="s">
        <v>6</v>
      </c>
      <c r="B19" s="15" t="s">
        <v>50</v>
      </c>
      <c r="C19" s="14">
        <v>2</v>
      </c>
      <c r="D19" s="45" t="s">
        <v>43</v>
      </c>
      <c r="E19" s="46"/>
      <c r="F19" s="46"/>
      <c r="G19" s="47"/>
      <c r="I19" s="14" t="s">
        <v>19</v>
      </c>
      <c r="J19" s="15" t="s">
        <v>24</v>
      </c>
      <c r="K19" s="14">
        <v>101</v>
      </c>
      <c r="L19" s="45" t="s">
        <v>43</v>
      </c>
      <c r="M19" s="46"/>
      <c r="N19" s="46"/>
      <c r="O19" s="47"/>
      <c r="Q19" s="22" t="s">
        <v>6</v>
      </c>
      <c r="R19" s="23" t="s">
        <v>23</v>
      </c>
      <c r="S19" s="22">
        <v>1</v>
      </c>
      <c r="T19" s="45" t="s">
        <v>43</v>
      </c>
      <c r="U19" s="46"/>
      <c r="V19" s="46"/>
      <c r="W19" s="47"/>
      <c r="Y19" s="14" t="s">
        <v>19</v>
      </c>
      <c r="Z19" s="15" t="s">
        <v>120</v>
      </c>
      <c r="AA19" s="14">
        <v>29</v>
      </c>
      <c r="AB19" s="45" t="s">
        <v>43</v>
      </c>
      <c r="AC19" s="46"/>
      <c r="AD19" s="46"/>
      <c r="AE19" s="47"/>
    </row>
    <row r="20" spans="1:31" x14ac:dyDescent="0.25">
      <c r="A20" s="14" t="s">
        <v>6</v>
      </c>
      <c r="B20" s="15" t="s">
        <v>51</v>
      </c>
      <c r="C20" s="14">
        <v>5</v>
      </c>
      <c r="D20" s="16"/>
      <c r="E20" s="17"/>
      <c r="F20" s="13"/>
      <c r="G20" s="13"/>
      <c r="I20" s="14" t="s">
        <v>19</v>
      </c>
      <c r="J20" s="15" t="s">
        <v>13</v>
      </c>
      <c r="K20" s="14">
        <v>15</v>
      </c>
      <c r="L20" s="16"/>
      <c r="M20" s="17"/>
      <c r="N20" s="13"/>
      <c r="O20" s="13"/>
      <c r="Q20" s="14" t="s">
        <v>6</v>
      </c>
      <c r="R20" s="15" t="s">
        <v>95</v>
      </c>
      <c r="S20" s="14">
        <v>1</v>
      </c>
      <c r="T20" s="16"/>
      <c r="U20" s="17"/>
      <c r="V20" s="13"/>
      <c r="W20" s="13"/>
      <c r="Y20" s="14" t="s">
        <v>19</v>
      </c>
      <c r="Z20" s="15" t="s">
        <v>121</v>
      </c>
      <c r="AA20" s="14">
        <v>31</v>
      </c>
      <c r="AB20" s="16"/>
      <c r="AC20" s="17"/>
      <c r="AD20" s="13"/>
      <c r="AE20" s="13"/>
    </row>
    <row r="21" spans="1:31" x14ac:dyDescent="0.25">
      <c r="A21" s="14" t="s">
        <v>6</v>
      </c>
      <c r="B21" s="15" t="s">
        <v>52</v>
      </c>
      <c r="C21" s="14">
        <v>1</v>
      </c>
      <c r="D21" s="16"/>
      <c r="E21" s="17"/>
      <c r="F21" s="13"/>
      <c r="G21" s="13"/>
      <c r="I21" s="14" t="s">
        <v>19</v>
      </c>
      <c r="J21" s="15" t="s">
        <v>73</v>
      </c>
      <c r="K21" s="14">
        <v>1</v>
      </c>
      <c r="L21" s="16"/>
      <c r="M21" s="17"/>
      <c r="N21" s="13"/>
      <c r="O21" s="13"/>
      <c r="Q21" s="14" t="s">
        <v>19</v>
      </c>
      <c r="R21" s="15" t="s">
        <v>96</v>
      </c>
      <c r="S21" s="14">
        <v>21</v>
      </c>
      <c r="T21" s="16"/>
      <c r="U21" s="17"/>
      <c r="V21" s="13"/>
      <c r="W21" s="13"/>
      <c r="Y21" s="14" t="s">
        <v>19</v>
      </c>
      <c r="Z21" s="15" t="s">
        <v>122</v>
      </c>
      <c r="AA21" s="14">
        <v>8</v>
      </c>
      <c r="AB21" s="16"/>
      <c r="AC21" s="17"/>
      <c r="AD21" s="13"/>
      <c r="AE21" s="13"/>
    </row>
    <row r="22" spans="1:31" x14ac:dyDescent="0.25">
      <c r="A22" s="14" t="s">
        <v>19</v>
      </c>
      <c r="B22" s="15" t="s">
        <v>53</v>
      </c>
      <c r="C22" s="14">
        <v>6</v>
      </c>
      <c r="D22" s="6"/>
      <c r="E22" s="17"/>
      <c r="F22" s="13"/>
      <c r="G22" s="13"/>
      <c r="I22" s="22" t="s">
        <v>19</v>
      </c>
      <c r="J22" s="23" t="s">
        <v>74</v>
      </c>
      <c r="K22" s="22">
        <v>3</v>
      </c>
      <c r="L22" s="6"/>
      <c r="M22" s="17"/>
      <c r="N22" s="13"/>
      <c r="O22" s="13"/>
      <c r="Q22" s="14" t="s">
        <v>19</v>
      </c>
      <c r="R22" s="15" t="s">
        <v>97</v>
      </c>
      <c r="S22" s="14">
        <v>35</v>
      </c>
      <c r="T22" s="6"/>
      <c r="U22" s="17"/>
      <c r="V22" s="13"/>
      <c r="W22" s="13"/>
      <c r="Y22" s="14" t="s">
        <v>19</v>
      </c>
      <c r="Z22" s="15" t="s">
        <v>123</v>
      </c>
      <c r="AA22" s="14">
        <v>3</v>
      </c>
      <c r="AB22" s="6"/>
      <c r="AC22" s="17"/>
      <c r="AD22" s="13"/>
      <c r="AE22" s="13"/>
    </row>
    <row r="23" spans="1:31" x14ac:dyDescent="0.25">
      <c r="A23" s="14" t="s">
        <v>19</v>
      </c>
      <c r="B23" s="15" t="s">
        <v>54</v>
      </c>
      <c r="C23" s="14">
        <v>15</v>
      </c>
      <c r="D23" s="16"/>
      <c r="E23" s="17"/>
      <c r="F23" s="13"/>
      <c r="G23" s="13"/>
      <c r="I23" s="14" t="s">
        <v>19</v>
      </c>
      <c r="J23" s="15" t="s">
        <v>75</v>
      </c>
      <c r="K23" s="14">
        <v>2</v>
      </c>
      <c r="L23" s="16"/>
      <c r="M23" s="17"/>
      <c r="N23" s="13"/>
      <c r="O23" s="13"/>
      <c r="Q23" s="14" t="s">
        <v>19</v>
      </c>
      <c r="R23" s="15" t="s">
        <v>98</v>
      </c>
      <c r="S23" s="14">
        <v>23</v>
      </c>
      <c r="T23" s="16"/>
      <c r="U23" s="17"/>
      <c r="V23" s="13"/>
      <c r="W23" s="13"/>
      <c r="Y23" s="14" t="s">
        <v>7</v>
      </c>
      <c r="Z23" s="15" t="s">
        <v>124</v>
      </c>
      <c r="AA23" s="14">
        <v>95</v>
      </c>
      <c r="AB23" s="16"/>
      <c r="AC23" s="17"/>
      <c r="AD23" s="13"/>
      <c r="AE23" s="13"/>
    </row>
    <row r="24" spans="1:31" x14ac:dyDescent="0.25">
      <c r="A24" s="14" t="s">
        <v>19</v>
      </c>
      <c r="B24" s="15" t="s">
        <v>55</v>
      </c>
      <c r="C24" s="14">
        <v>1</v>
      </c>
      <c r="D24" s="16"/>
      <c r="E24" s="17"/>
      <c r="F24" s="13"/>
      <c r="G24" s="13"/>
      <c r="I24" s="14" t="s">
        <v>19</v>
      </c>
      <c r="J24" s="15" t="s">
        <v>76</v>
      </c>
      <c r="K24" s="14">
        <v>1</v>
      </c>
      <c r="L24" s="16"/>
      <c r="M24" s="17"/>
      <c r="N24" s="13"/>
      <c r="O24" s="13"/>
      <c r="Q24" s="14" t="s">
        <v>7</v>
      </c>
      <c r="R24" s="15" t="s">
        <v>99</v>
      </c>
      <c r="S24" s="14">
        <v>6</v>
      </c>
      <c r="T24" s="16"/>
      <c r="U24" s="17"/>
      <c r="V24" s="13"/>
      <c r="W24" s="13"/>
      <c r="Y24" s="14" t="s">
        <v>7</v>
      </c>
      <c r="Z24" s="15" t="s">
        <v>125</v>
      </c>
      <c r="AA24" s="14">
        <v>14</v>
      </c>
      <c r="AB24" s="16"/>
      <c r="AC24" s="17"/>
      <c r="AD24" s="13"/>
      <c r="AE24" s="13"/>
    </row>
    <row r="25" spans="1:31" x14ac:dyDescent="0.25">
      <c r="A25" s="14" t="s">
        <v>7</v>
      </c>
      <c r="B25" s="15" t="s">
        <v>56</v>
      </c>
      <c r="C25" s="14">
        <v>70</v>
      </c>
      <c r="D25" s="16"/>
      <c r="E25" s="17"/>
      <c r="F25" s="13"/>
      <c r="G25" s="13"/>
      <c r="I25" s="14" t="s">
        <v>7</v>
      </c>
      <c r="J25" s="15" t="s">
        <v>77</v>
      </c>
      <c r="K25" s="14">
        <v>64</v>
      </c>
      <c r="L25" s="16"/>
      <c r="M25" s="17"/>
      <c r="N25" s="13"/>
      <c r="O25" s="13"/>
      <c r="Q25" s="14" t="s">
        <v>7</v>
      </c>
      <c r="R25" s="15" t="s">
        <v>100</v>
      </c>
      <c r="S25" s="14">
        <v>97</v>
      </c>
      <c r="T25" s="16"/>
      <c r="U25" s="17"/>
      <c r="V25" s="13"/>
      <c r="W25" s="13"/>
      <c r="Y25" s="14" t="s">
        <v>7</v>
      </c>
      <c r="Z25" s="15" t="s">
        <v>126</v>
      </c>
      <c r="AA25" s="14">
        <v>8</v>
      </c>
      <c r="AB25" s="16"/>
      <c r="AC25" s="17"/>
      <c r="AD25" s="13"/>
      <c r="AE25" s="13"/>
    </row>
    <row r="26" spans="1:31" x14ac:dyDescent="0.25">
      <c r="A26" s="22" t="s">
        <v>7</v>
      </c>
      <c r="B26" s="23" t="s">
        <v>57</v>
      </c>
      <c r="C26" s="22">
        <v>1</v>
      </c>
      <c r="D26" s="16"/>
      <c r="E26" s="17"/>
      <c r="F26" s="13"/>
      <c r="G26" s="13"/>
      <c r="I26" s="14" t="s">
        <v>7</v>
      </c>
      <c r="J26" s="15" t="s">
        <v>26</v>
      </c>
      <c r="K26" s="14">
        <v>1</v>
      </c>
      <c r="L26" s="16"/>
      <c r="M26" s="17"/>
      <c r="N26" s="13"/>
      <c r="O26" s="13"/>
      <c r="Q26" s="14" t="s">
        <v>7</v>
      </c>
      <c r="R26" s="15" t="s">
        <v>101</v>
      </c>
      <c r="S26" s="14">
        <v>25</v>
      </c>
      <c r="T26" s="16"/>
      <c r="U26" s="17"/>
      <c r="V26" s="13"/>
      <c r="W26" s="13"/>
      <c r="Y26" s="14" t="s">
        <v>7</v>
      </c>
      <c r="Z26" s="15" t="s">
        <v>127</v>
      </c>
      <c r="AA26" s="14">
        <v>23</v>
      </c>
      <c r="AB26" s="16"/>
      <c r="AC26" s="17"/>
      <c r="AD26" s="13"/>
      <c r="AE26" s="13"/>
    </row>
    <row r="27" spans="1:31" x14ac:dyDescent="0.25">
      <c r="A27" s="26" t="s">
        <v>7</v>
      </c>
      <c r="B27" s="27" t="s">
        <v>58</v>
      </c>
      <c r="C27" s="26">
        <v>70</v>
      </c>
      <c r="D27" s="16"/>
      <c r="E27" s="17"/>
      <c r="F27" s="13"/>
      <c r="G27" s="13"/>
      <c r="I27" s="26" t="s">
        <v>7</v>
      </c>
      <c r="J27" s="27" t="s">
        <v>78</v>
      </c>
      <c r="K27" s="26">
        <v>1</v>
      </c>
      <c r="L27" s="16"/>
      <c r="M27" s="17"/>
      <c r="N27" s="13"/>
      <c r="O27" s="13"/>
      <c r="Q27" s="26" t="s">
        <v>7</v>
      </c>
      <c r="R27" s="27" t="s">
        <v>102</v>
      </c>
      <c r="S27" s="26">
        <v>6</v>
      </c>
      <c r="T27" s="16"/>
      <c r="U27" s="17"/>
      <c r="V27" s="13"/>
      <c r="W27" s="13"/>
      <c r="Y27" s="22" t="s">
        <v>7</v>
      </c>
      <c r="Z27" s="23" t="s">
        <v>128</v>
      </c>
      <c r="AA27" s="22">
        <v>5</v>
      </c>
      <c r="AB27" s="16"/>
      <c r="AC27" s="17"/>
      <c r="AD27" s="13"/>
      <c r="AE27" s="13"/>
    </row>
    <row r="28" spans="1:31" x14ac:dyDescent="0.25">
      <c r="A28" s="24" t="s">
        <v>232</v>
      </c>
      <c r="B28" s="24"/>
      <c r="C28" s="21"/>
      <c r="D28" s="7"/>
      <c r="E28" s="39">
        <f>SUM(C3:C27)</f>
        <v>353</v>
      </c>
      <c r="F28" s="7"/>
      <c r="G28" s="7"/>
      <c r="I28" s="24" t="s">
        <v>232</v>
      </c>
      <c r="J28" s="24"/>
      <c r="K28" s="21"/>
      <c r="L28" s="7"/>
      <c r="M28" s="39">
        <f>SUM(K3:K27)</f>
        <v>357</v>
      </c>
      <c r="N28" s="7"/>
      <c r="O28" s="7"/>
      <c r="Q28" s="24" t="s">
        <v>232</v>
      </c>
      <c r="R28" s="24"/>
      <c r="S28" s="21"/>
      <c r="T28" s="7"/>
      <c r="U28" s="39">
        <f>SUM(S3:S27)</f>
        <v>360</v>
      </c>
      <c r="V28" s="7"/>
      <c r="W28" s="7"/>
      <c r="Y28" s="24" t="s">
        <v>232</v>
      </c>
      <c r="Z28" s="24"/>
      <c r="AA28" s="21"/>
      <c r="AB28" s="7"/>
      <c r="AC28" s="39">
        <f>SUM(AA3:AA27)</f>
        <v>358</v>
      </c>
      <c r="AD28" s="7"/>
      <c r="AE28" s="7"/>
    </row>
    <row r="29" spans="1:31" x14ac:dyDescent="0.25">
      <c r="A29" s="24" t="s">
        <v>231</v>
      </c>
      <c r="B29" s="24"/>
      <c r="C29" s="21"/>
      <c r="D29" s="7"/>
      <c r="E29" s="39">
        <f>SUM(F3:F27)-SUM(G3:G27)</f>
        <v>1</v>
      </c>
      <c r="F29" s="7"/>
      <c r="G29" s="7"/>
      <c r="I29" s="24" t="s">
        <v>231</v>
      </c>
      <c r="J29" s="24"/>
      <c r="K29" s="21"/>
      <c r="L29" s="7"/>
      <c r="M29" s="39">
        <f>SUM(N3:N27)-SUM(O3:O27)</f>
        <v>94.5</v>
      </c>
      <c r="N29" s="7"/>
      <c r="O29" s="7"/>
      <c r="Q29" s="24" t="s">
        <v>231</v>
      </c>
      <c r="R29" s="24"/>
      <c r="S29" s="21"/>
      <c r="T29" s="7"/>
      <c r="U29" s="39">
        <f>SUM(V3:V27)-SUM(W3:W27)</f>
        <v>3.5</v>
      </c>
      <c r="V29" s="7"/>
      <c r="W29" s="7"/>
      <c r="Y29" s="24" t="s">
        <v>231</v>
      </c>
      <c r="Z29" s="24"/>
      <c r="AA29" s="21"/>
      <c r="AB29" s="7"/>
      <c r="AC29" s="39">
        <f>SUM(AD3:AD27)-SUM(AE3:AE27)</f>
        <v>-0.5</v>
      </c>
      <c r="AD29" s="7"/>
      <c r="AE29" s="7"/>
    </row>
    <row r="30" spans="1:31" x14ac:dyDescent="0.25">
      <c r="A30" s="24" t="s">
        <v>8</v>
      </c>
      <c r="B30" s="24"/>
      <c r="C30" s="21"/>
      <c r="D30" s="7"/>
      <c r="E30" s="40">
        <f>460-(E28+E29)</f>
        <v>106</v>
      </c>
      <c r="F30" s="7"/>
      <c r="G30" s="7"/>
      <c r="I30" s="24" t="s">
        <v>8</v>
      </c>
      <c r="J30" s="24"/>
      <c r="K30" s="21"/>
      <c r="L30" s="7"/>
      <c r="M30" s="41">
        <f>460-(M28+M29)</f>
        <v>8.5</v>
      </c>
      <c r="N30" s="7"/>
      <c r="O30" s="7"/>
      <c r="Q30" s="24" t="s">
        <v>8</v>
      </c>
      <c r="R30" s="24"/>
      <c r="S30" s="21"/>
      <c r="T30" s="7"/>
      <c r="U30" s="41">
        <f>460-(U28+U29)</f>
        <v>96.5</v>
      </c>
      <c r="V30" s="7"/>
      <c r="W30" s="7"/>
      <c r="Y30" s="24" t="s">
        <v>8</v>
      </c>
      <c r="Z30" s="24"/>
      <c r="AA30" s="21"/>
      <c r="AB30" s="7"/>
      <c r="AC30" s="41">
        <f>460-(AC28+AC29)</f>
        <v>102.5</v>
      </c>
      <c r="AD30" s="7"/>
      <c r="AE30" s="7"/>
    </row>
    <row r="31" spans="1:31" x14ac:dyDescent="0.25">
      <c r="A31" s="25" t="s">
        <v>9</v>
      </c>
      <c r="B31" s="25"/>
      <c r="C31" s="21"/>
      <c r="D31" s="7"/>
      <c r="E31" s="39">
        <f>600-(E28+E29)</f>
        <v>246</v>
      </c>
      <c r="F31" s="7"/>
      <c r="G31" s="7"/>
      <c r="I31" s="25" t="s">
        <v>9</v>
      </c>
      <c r="J31" s="25"/>
      <c r="K31" s="21"/>
      <c r="L31" s="7"/>
      <c r="M31" s="39">
        <f>600-(M28+M29)</f>
        <v>148.5</v>
      </c>
      <c r="N31" s="7"/>
      <c r="O31" s="7"/>
      <c r="Q31" s="25" t="s">
        <v>9</v>
      </c>
      <c r="R31" s="25"/>
      <c r="S31" s="21"/>
      <c r="T31" s="7"/>
      <c r="U31" s="39">
        <f>600-(U28+U29)</f>
        <v>236.5</v>
      </c>
      <c r="V31" s="7"/>
      <c r="W31" s="7"/>
      <c r="Y31" s="25" t="s">
        <v>9</v>
      </c>
      <c r="Z31" s="25"/>
      <c r="AA31" s="21"/>
      <c r="AB31" s="7"/>
      <c r="AC31" s="39">
        <f>600-(AC28+AC29)</f>
        <v>242.5</v>
      </c>
      <c r="AD31" s="7"/>
      <c r="AE31" s="7"/>
    </row>
    <row r="32" spans="1:31" x14ac:dyDescent="0.25">
      <c r="A32" s="21" t="s">
        <v>3</v>
      </c>
      <c r="B32" s="21"/>
      <c r="C32" s="21"/>
      <c r="D32" s="7"/>
      <c r="E32" s="39">
        <f>E28+E29</f>
        <v>354</v>
      </c>
      <c r="F32" s="7"/>
      <c r="G32" s="7"/>
      <c r="I32" s="21" t="s">
        <v>3</v>
      </c>
      <c r="J32" s="21"/>
      <c r="K32" s="21"/>
      <c r="L32" s="7"/>
      <c r="M32" s="39">
        <f>M28+M29</f>
        <v>451.5</v>
      </c>
      <c r="N32" s="7"/>
      <c r="O32" s="7"/>
      <c r="Q32" s="21" t="s">
        <v>3</v>
      </c>
      <c r="R32" s="21"/>
      <c r="S32" s="21"/>
      <c r="T32" s="7"/>
      <c r="U32" s="39">
        <f>U28+U29</f>
        <v>363.5</v>
      </c>
      <c r="V32" s="7"/>
      <c r="W32" s="7"/>
      <c r="Y32" s="21" t="s">
        <v>3</v>
      </c>
      <c r="Z32" s="21"/>
      <c r="AA32" s="21"/>
      <c r="AB32" s="7"/>
      <c r="AC32" s="39">
        <f>AC28+AC29</f>
        <v>357.5</v>
      </c>
      <c r="AD32" s="7"/>
      <c r="AE32" s="7"/>
    </row>
    <row r="34" spans="1:31" ht="15.75" x14ac:dyDescent="0.25">
      <c r="A34" s="29" t="s">
        <v>129</v>
      </c>
      <c r="B34" s="2"/>
      <c r="C34" s="3"/>
      <c r="D34" s="13" t="s">
        <v>0</v>
      </c>
      <c r="E34" s="13" t="s">
        <v>27</v>
      </c>
      <c r="F34" s="14" t="s">
        <v>1</v>
      </c>
      <c r="G34" s="13" t="s">
        <v>2</v>
      </c>
      <c r="I34" s="29" t="s">
        <v>152</v>
      </c>
      <c r="J34" s="2"/>
      <c r="K34" s="3"/>
      <c r="L34" s="13" t="s">
        <v>0</v>
      </c>
      <c r="M34" s="13" t="s">
        <v>27</v>
      </c>
      <c r="N34" s="14" t="s">
        <v>1</v>
      </c>
      <c r="O34" s="13" t="s">
        <v>2</v>
      </c>
      <c r="Q34" s="29" t="s">
        <v>184</v>
      </c>
      <c r="R34" s="2"/>
      <c r="S34" s="3"/>
      <c r="T34" s="13" t="s">
        <v>0</v>
      </c>
      <c r="U34" s="13" t="s">
        <v>27</v>
      </c>
      <c r="V34" s="14" t="s">
        <v>1</v>
      </c>
      <c r="W34" s="13" t="s">
        <v>2</v>
      </c>
      <c r="Y34" s="29" t="s">
        <v>182</v>
      </c>
      <c r="Z34" s="2"/>
      <c r="AA34" s="3"/>
      <c r="AB34" s="13" t="s">
        <v>0</v>
      </c>
      <c r="AC34" s="13" t="s">
        <v>27</v>
      </c>
      <c r="AD34" s="14" t="s">
        <v>1</v>
      </c>
      <c r="AE34" s="13" t="s">
        <v>2</v>
      </c>
    </row>
    <row r="35" spans="1:31" x14ac:dyDescent="0.25">
      <c r="A35" s="4" t="s">
        <v>10</v>
      </c>
      <c r="B35" s="5"/>
      <c r="C35" s="6"/>
      <c r="D35" s="30" t="s">
        <v>44</v>
      </c>
      <c r="E35" s="28"/>
      <c r="F35" s="30"/>
      <c r="G35" s="30"/>
      <c r="I35" s="4" t="s">
        <v>153</v>
      </c>
      <c r="J35" s="5"/>
      <c r="K35" s="6"/>
      <c r="L35" s="30" t="s">
        <v>44</v>
      </c>
      <c r="M35" s="28"/>
      <c r="N35" s="30"/>
      <c r="O35" s="30"/>
      <c r="Q35" s="4" t="s">
        <v>183</v>
      </c>
      <c r="R35" s="5"/>
      <c r="S35" s="6"/>
      <c r="T35" s="30" t="s">
        <v>44</v>
      </c>
      <c r="U35" s="28"/>
      <c r="V35" s="30"/>
      <c r="W35" s="30"/>
      <c r="Y35" s="4" t="s">
        <v>181</v>
      </c>
      <c r="Z35" s="5"/>
      <c r="AA35" s="6"/>
      <c r="AB35" s="30" t="s">
        <v>44</v>
      </c>
      <c r="AC35" s="28"/>
      <c r="AD35" s="30"/>
      <c r="AE35" s="30"/>
    </row>
    <row r="36" spans="1:31" x14ac:dyDescent="0.25">
      <c r="A36" s="8" t="s">
        <v>4</v>
      </c>
      <c r="B36" s="9" t="s">
        <v>130</v>
      </c>
      <c r="C36" s="8">
        <v>17</v>
      </c>
      <c r="D36" s="10"/>
      <c r="E36" s="32" t="s">
        <v>239</v>
      </c>
      <c r="F36" s="33">
        <v>1</v>
      </c>
      <c r="G36" s="33">
        <v>0.5</v>
      </c>
      <c r="I36" s="8" t="s">
        <v>4</v>
      </c>
      <c r="J36" s="9" t="s">
        <v>155</v>
      </c>
      <c r="K36" s="8">
        <v>30</v>
      </c>
      <c r="L36" s="31"/>
      <c r="M36" s="32" t="s">
        <v>241</v>
      </c>
      <c r="N36" s="33">
        <v>81</v>
      </c>
      <c r="O36" s="33">
        <v>3</v>
      </c>
      <c r="Q36" s="8" t="s">
        <v>4</v>
      </c>
      <c r="R36" s="9" t="s">
        <v>185</v>
      </c>
      <c r="S36" s="8">
        <v>23</v>
      </c>
      <c r="T36" s="10"/>
      <c r="U36" s="32" t="s">
        <v>243</v>
      </c>
      <c r="V36" s="33">
        <v>105</v>
      </c>
      <c r="W36" s="33">
        <v>0.5</v>
      </c>
      <c r="Y36" s="8" t="s">
        <v>4</v>
      </c>
      <c r="Z36" s="9" t="s">
        <v>209</v>
      </c>
      <c r="AA36" s="8">
        <v>6</v>
      </c>
      <c r="AB36" s="10"/>
      <c r="AC36" s="32" t="s">
        <v>244</v>
      </c>
      <c r="AD36" s="33">
        <v>51</v>
      </c>
      <c r="AE36" s="33">
        <v>1</v>
      </c>
    </row>
    <row r="37" spans="1:31" x14ac:dyDescent="0.25">
      <c r="A37" s="14" t="s">
        <v>4</v>
      </c>
      <c r="B37" s="15" t="s">
        <v>131</v>
      </c>
      <c r="C37" s="14">
        <v>1</v>
      </c>
      <c r="D37" s="10"/>
      <c r="E37" s="32" t="s">
        <v>240</v>
      </c>
      <c r="F37" s="33">
        <v>1</v>
      </c>
      <c r="G37" s="33">
        <v>1</v>
      </c>
      <c r="I37" s="14" t="s">
        <v>4</v>
      </c>
      <c r="J37" s="15" t="s">
        <v>156</v>
      </c>
      <c r="K37" s="14">
        <v>5</v>
      </c>
      <c r="L37" s="10"/>
      <c r="M37" s="11"/>
      <c r="N37" s="12"/>
      <c r="O37" s="13"/>
      <c r="Q37" s="14" t="s">
        <v>4</v>
      </c>
      <c r="R37" s="15" t="s">
        <v>186</v>
      </c>
      <c r="S37" s="14">
        <v>6</v>
      </c>
      <c r="T37" s="10"/>
      <c r="U37" s="32" t="s">
        <v>242</v>
      </c>
      <c r="V37" s="33">
        <v>1</v>
      </c>
      <c r="W37" s="33">
        <v>1</v>
      </c>
      <c r="Y37" s="14" t="s">
        <v>4</v>
      </c>
      <c r="Z37" s="15" t="s">
        <v>210</v>
      </c>
      <c r="AA37" s="14">
        <v>7</v>
      </c>
      <c r="AB37" s="10"/>
      <c r="AC37" s="32" t="s">
        <v>245</v>
      </c>
      <c r="AD37" s="33">
        <v>1</v>
      </c>
      <c r="AE37" s="33">
        <v>3</v>
      </c>
    </row>
    <row r="38" spans="1:31" x14ac:dyDescent="0.25">
      <c r="A38" s="14" t="s">
        <v>4</v>
      </c>
      <c r="B38" s="15" t="s">
        <v>132</v>
      </c>
      <c r="C38" s="14">
        <v>1</v>
      </c>
      <c r="D38" s="45" t="s">
        <v>42</v>
      </c>
      <c r="E38" s="46"/>
      <c r="F38" s="46"/>
      <c r="G38" s="47"/>
      <c r="I38" s="14" t="s">
        <v>4</v>
      </c>
      <c r="J38" s="15" t="s">
        <v>157</v>
      </c>
      <c r="K38" s="14">
        <v>1</v>
      </c>
      <c r="L38" s="45" t="s">
        <v>42</v>
      </c>
      <c r="M38" s="46"/>
      <c r="N38" s="46"/>
      <c r="O38" s="47"/>
      <c r="Q38" s="14" t="s">
        <v>4</v>
      </c>
      <c r="R38" s="15" t="s">
        <v>187</v>
      </c>
      <c r="S38" s="14">
        <v>3</v>
      </c>
      <c r="T38" s="45" t="s">
        <v>42</v>
      </c>
      <c r="U38" s="46"/>
      <c r="V38" s="46"/>
      <c r="W38" s="47"/>
      <c r="Y38" s="14" t="s">
        <v>4</v>
      </c>
      <c r="Z38" s="15" t="s">
        <v>16</v>
      </c>
      <c r="AA38" s="14">
        <v>6</v>
      </c>
      <c r="AB38" s="45" t="s">
        <v>42</v>
      </c>
      <c r="AC38" s="46"/>
      <c r="AD38" s="46"/>
      <c r="AE38" s="47"/>
    </row>
    <row r="39" spans="1:31" x14ac:dyDescent="0.25">
      <c r="A39" s="14" t="s">
        <v>5</v>
      </c>
      <c r="B39" s="15" t="s">
        <v>133</v>
      </c>
      <c r="C39" s="14">
        <v>2</v>
      </c>
      <c r="D39" s="18"/>
      <c r="E39" s="19"/>
      <c r="F39" s="20"/>
      <c r="G39" s="20"/>
      <c r="I39" s="14" t="s">
        <v>5</v>
      </c>
      <c r="J39" s="15" t="s">
        <v>158</v>
      </c>
      <c r="K39" s="14">
        <v>15</v>
      </c>
      <c r="L39" s="18"/>
      <c r="M39" s="19"/>
      <c r="N39" s="20"/>
      <c r="O39" s="20"/>
      <c r="Q39" s="14" t="s">
        <v>5</v>
      </c>
      <c r="R39" s="15" t="s">
        <v>188</v>
      </c>
      <c r="S39" s="14">
        <v>12</v>
      </c>
      <c r="T39" s="18"/>
      <c r="U39" s="19"/>
      <c r="V39" s="20"/>
      <c r="W39" s="20"/>
      <c r="Y39" s="14" t="s">
        <v>5</v>
      </c>
      <c r="Z39" s="15" t="s">
        <v>211</v>
      </c>
      <c r="AA39" s="14">
        <v>22</v>
      </c>
      <c r="AB39" s="18"/>
      <c r="AC39" s="19"/>
      <c r="AD39" s="20"/>
      <c r="AE39" s="20"/>
    </row>
    <row r="40" spans="1:31" x14ac:dyDescent="0.25">
      <c r="A40" s="14" t="s">
        <v>5</v>
      </c>
      <c r="B40" s="15" t="s">
        <v>134</v>
      </c>
      <c r="C40" s="14">
        <v>17</v>
      </c>
      <c r="D40" s="18"/>
      <c r="E40" s="19"/>
      <c r="F40" s="20"/>
      <c r="G40" s="20"/>
      <c r="I40" s="14" t="s">
        <v>5</v>
      </c>
      <c r="J40" s="15" t="s">
        <v>159</v>
      </c>
      <c r="K40" s="14">
        <v>1</v>
      </c>
      <c r="L40" s="18"/>
      <c r="M40" s="19"/>
      <c r="N40" s="20"/>
      <c r="O40" s="20"/>
      <c r="Q40" s="14" t="s">
        <v>5</v>
      </c>
      <c r="R40" s="15" t="s">
        <v>189</v>
      </c>
      <c r="S40" s="14">
        <v>3</v>
      </c>
      <c r="T40" s="18"/>
      <c r="U40" s="19"/>
      <c r="V40" s="20"/>
      <c r="W40" s="20"/>
      <c r="Y40" s="14" t="s">
        <v>5</v>
      </c>
      <c r="Z40" s="15" t="s">
        <v>212</v>
      </c>
      <c r="AA40" s="14">
        <v>7</v>
      </c>
      <c r="AB40" s="18"/>
      <c r="AC40" s="19"/>
      <c r="AD40" s="20"/>
      <c r="AE40" s="20"/>
    </row>
    <row r="41" spans="1:31" x14ac:dyDescent="0.25">
      <c r="A41" s="14" t="s">
        <v>5</v>
      </c>
      <c r="B41" s="15" t="s">
        <v>135</v>
      </c>
      <c r="C41" s="14">
        <v>13</v>
      </c>
      <c r="D41" s="16"/>
      <c r="E41" s="21"/>
      <c r="F41" s="13"/>
      <c r="G41" s="13"/>
      <c r="I41" s="14" t="s">
        <v>5</v>
      </c>
      <c r="J41" s="15" t="s">
        <v>160</v>
      </c>
      <c r="K41" s="14">
        <v>3</v>
      </c>
      <c r="L41" s="16"/>
      <c r="M41" s="21"/>
      <c r="N41" s="13"/>
      <c r="O41" s="13"/>
      <c r="Q41" s="22" t="s">
        <v>5</v>
      </c>
      <c r="R41" s="23" t="s">
        <v>190</v>
      </c>
      <c r="S41" s="22">
        <v>1</v>
      </c>
      <c r="T41" s="16"/>
      <c r="U41" s="21"/>
      <c r="V41" s="13"/>
      <c r="W41" s="13"/>
      <c r="Y41" s="14" t="s">
        <v>5</v>
      </c>
      <c r="Z41" s="15" t="s">
        <v>213</v>
      </c>
      <c r="AA41" s="14">
        <v>5</v>
      </c>
      <c r="AB41" s="16"/>
      <c r="AC41" s="21"/>
      <c r="AD41" s="13"/>
      <c r="AE41" s="13"/>
    </row>
    <row r="42" spans="1:31" x14ac:dyDescent="0.25">
      <c r="A42" s="14" t="s">
        <v>5</v>
      </c>
      <c r="B42" s="15" t="s">
        <v>136</v>
      </c>
      <c r="C42" s="14">
        <v>4</v>
      </c>
      <c r="D42" s="16"/>
      <c r="E42" s="17"/>
      <c r="F42" s="13"/>
      <c r="G42" s="13"/>
      <c r="I42" s="14" t="s">
        <v>5</v>
      </c>
      <c r="J42" s="15" t="s">
        <v>161</v>
      </c>
      <c r="K42" s="14">
        <v>5</v>
      </c>
      <c r="L42" s="16"/>
      <c r="M42" s="17"/>
      <c r="N42" s="13"/>
      <c r="O42" s="13"/>
      <c r="Q42" s="14" t="s">
        <v>5</v>
      </c>
      <c r="R42" s="15" t="s">
        <v>191</v>
      </c>
      <c r="S42" s="14">
        <v>3</v>
      </c>
      <c r="T42" s="16"/>
      <c r="U42" s="17"/>
      <c r="V42" s="13"/>
      <c r="W42" s="13"/>
      <c r="Y42" s="14" t="s">
        <v>5</v>
      </c>
      <c r="Z42" s="15" t="s">
        <v>214</v>
      </c>
      <c r="AA42" s="14">
        <v>5</v>
      </c>
      <c r="AB42" s="16"/>
      <c r="AC42" s="17"/>
      <c r="AD42" s="13"/>
      <c r="AE42" s="13"/>
    </row>
    <row r="43" spans="1:31" x14ac:dyDescent="0.25">
      <c r="A43" s="14" t="s">
        <v>5</v>
      </c>
      <c r="B43" s="15" t="s">
        <v>137</v>
      </c>
      <c r="C43" s="14">
        <v>2</v>
      </c>
      <c r="D43" s="16"/>
      <c r="E43" s="17"/>
      <c r="F43" s="13"/>
      <c r="G43" s="13"/>
      <c r="I43" s="14" t="s">
        <v>5</v>
      </c>
      <c r="J43" s="15" t="s">
        <v>162</v>
      </c>
      <c r="K43" s="14">
        <v>5</v>
      </c>
      <c r="L43" s="16"/>
      <c r="M43" s="17"/>
      <c r="N43" s="13"/>
      <c r="O43" s="13"/>
      <c r="Q43" s="14" t="s">
        <v>5</v>
      </c>
      <c r="R43" s="15" t="s">
        <v>192</v>
      </c>
      <c r="S43" s="14">
        <v>2</v>
      </c>
      <c r="T43" s="16"/>
      <c r="U43" s="17"/>
      <c r="V43" s="13"/>
      <c r="W43" s="13"/>
      <c r="Y43" s="14" t="s">
        <v>5</v>
      </c>
      <c r="Z43" s="15" t="s">
        <v>215</v>
      </c>
      <c r="AA43" s="14">
        <v>1</v>
      </c>
      <c r="AB43" s="16"/>
      <c r="AC43" s="17"/>
      <c r="AD43" s="13"/>
      <c r="AE43" s="13"/>
    </row>
    <row r="44" spans="1:31" x14ac:dyDescent="0.25">
      <c r="A44" s="14" t="s">
        <v>5</v>
      </c>
      <c r="B44" s="15" t="s">
        <v>138</v>
      </c>
      <c r="C44" s="14">
        <v>7</v>
      </c>
      <c r="D44" s="16"/>
      <c r="E44" s="17"/>
      <c r="F44" s="13"/>
      <c r="G44" s="13"/>
      <c r="I44" s="14" t="s">
        <v>5</v>
      </c>
      <c r="J44" s="15" t="s">
        <v>163</v>
      </c>
      <c r="K44" s="14">
        <v>1</v>
      </c>
      <c r="L44" s="16"/>
      <c r="M44" s="17"/>
      <c r="N44" s="13"/>
      <c r="O44" s="13"/>
      <c r="Q44" s="14" t="s">
        <v>5</v>
      </c>
      <c r="R44" s="15" t="s">
        <v>193</v>
      </c>
      <c r="S44" s="14">
        <v>1</v>
      </c>
      <c r="T44" s="16"/>
      <c r="U44" s="17"/>
      <c r="V44" s="13"/>
      <c r="W44" s="13"/>
      <c r="Y44" s="14" t="s">
        <v>5</v>
      </c>
      <c r="Z44" s="15" t="s">
        <v>216</v>
      </c>
      <c r="AA44" s="14">
        <v>8</v>
      </c>
      <c r="AB44" s="16"/>
      <c r="AC44" s="17"/>
      <c r="AD44" s="13"/>
      <c r="AE44" s="13"/>
    </row>
    <row r="45" spans="1:31" x14ac:dyDescent="0.25">
      <c r="A45" s="14" t="s">
        <v>5</v>
      </c>
      <c r="B45" s="27" t="s">
        <v>21</v>
      </c>
      <c r="C45" s="26">
        <v>4</v>
      </c>
      <c r="D45" s="31"/>
      <c r="E45" s="32"/>
      <c r="F45" s="33"/>
      <c r="G45" s="33"/>
      <c r="H45" s="34"/>
      <c r="I45" s="26" t="s">
        <v>5</v>
      </c>
      <c r="J45" s="27" t="s">
        <v>164</v>
      </c>
      <c r="K45" s="26">
        <v>1</v>
      </c>
      <c r="L45" s="31"/>
      <c r="M45" s="32"/>
      <c r="N45" s="33"/>
      <c r="O45" s="33"/>
      <c r="P45" s="34"/>
      <c r="Q45" s="26" t="s">
        <v>5</v>
      </c>
      <c r="R45" s="27" t="s">
        <v>194</v>
      </c>
      <c r="S45" s="26">
        <v>8</v>
      </c>
      <c r="T45" s="31"/>
      <c r="U45" s="32"/>
      <c r="V45" s="33"/>
      <c r="W45" s="33"/>
      <c r="Y45" s="14" t="s">
        <v>5</v>
      </c>
      <c r="Z45" s="15" t="s">
        <v>217</v>
      </c>
      <c r="AA45" s="14">
        <v>1</v>
      </c>
      <c r="AB45" s="16"/>
      <c r="AC45" s="17"/>
      <c r="AD45" s="13"/>
      <c r="AE45" s="13"/>
    </row>
    <row r="46" spans="1:31" x14ac:dyDescent="0.25">
      <c r="A46" s="14" t="s">
        <v>5</v>
      </c>
      <c r="B46" s="27" t="s">
        <v>151</v>
      </c>
      <c r="C46" s="26">
        <v>1</v>
      </c>
      <c r="D46" s="31"/>
      <c r="E46" s="32"/>
      <c r="F46" s="33"/>
      <c r="G46" s="33"/>
      <c r="H46" s="34"/>
      <c r="I46" s="26" t="s">
        <v>5</v>
      </c>
      <c r="J46" s="27" t="s">
        <v>165</v>
      </c>
      <c r="K46" s="26">
        <v>1</v>
      </c>
      <c r="L46" s="31"/>
      <c r="M46" s="32"/>
      <c r="N46" s="33"/>
      <c r="O46" s="33"/>
      <c r="P46" s="34"/>
      <c r="Q46" s="26" t="s">
        <v>5</v>
      </c>
      <c r="R46" s="27" t="s">
        <v>195</v>
      </c>
      <c r="S46" s="26">
        <v>1</v>
      </c>
      <c r="T46" s="31"/>
      <c r="U46" s="32"/>
      <c r="V46" s="33"/>
      <c r="W46" s="33"/>
      <c r="Y46" s="14" t="s">
        <v>5</v>
      </c>
      <c r="Z46" s="15" t="s">
        <v>218</v>
      </c>
      <c r="AA46" s="14">
        <v>5</v>
      </c>
      <c r="AB46" s="16"/>
      <c r="AC46" s="17"/>
      <c r="AD46" s="13"/>
      <c r="AE46" s="13"/>
    </row>
    <row r="47" spans="1:31" x14ac:dyDescent="0.25">
      <c r="A47" s="26" t="s">
        <v>6</v>
      </c>
      <c r="B47" s="27" t="s">
        <v>139</v>
      </c>
      <c r="C47" s="26">
        <v>21</v>
      </c>
      <c r="D47" s="42" t="s">
        <v>28</v>
      </c>
      <c r="E47" s="43"/>
      <c r="F47" s="43"/>
      <c r="G47" s="44"/>
      <c r="H47" s="34"/>
      <c r="I47" s="26" t="s">
        <v>6</v>
      </c>
      <c r="J47" s="27" t="s">
        <v>166</v>
      </c>
      <c r="K47" s="26">
        <v>12</v>
      </c>
      <c r="L47" s="42" t="s">
        <v>28</v>
      </c>
      <c r="M47" s="43"/>
      <c r="N47" s="43"/>
      <c r="O47" s="44"/>
      <c r="P47" s="34"/>
      <c r="Q47" s="26" t="s">
        <v>6</v>
      </c>
      <c r="R47" s="27" t="s">
        <v>22</v>
      </c>
      <c r="S47" s="26">
        <v>21</v>
      </c>
      <c r="T47" s="42" t="s">
        <v>28</v>
      </c>
      <c r="U47" s="43"/>
      <c r="V47" s="43"/>
      <c r="W47" s="44"/>
      <c r="Y47" s="14" t="s">
        <v>6</v>
      </c>
      <c r="Z47" s="15" t="s">
        <v>219</v>
      </c>
      <c r="AA47" s="14">
        <v>13</v>
      </c>
      <c r="AB47" s="45" t="s">
        <v>28</v>
      </c>
      <c r="AC47" s="46"/>
      <c r="AD47" s="46"/>
      <c r="AE47" s="47"/>
    </row>
    <row r="48" spans="1:31" x14ac:dyDescent="0.25">
      <c r="A48" s="14" t="s">
        <v>6</v>
      </c>
      <c r="B48" s="27" t="s">
        <v>140</v>
      </c>
      <c r="C48" s="26">
        <v>22</v>
      </c>
      <c r="D48" s="31"/>
      <c r="E48" s="32"/>
      <c r="F48" s="33"/>
      <c r="G48" s="33"/>
      <c r="H48" s="34"/>
      <c r="I48" s="26" t="s">
        <v>6</v>
      </c>
      <c r="J48" s="27" t="s">
        <v>167</v>
      </c>
      <c r="K48" s="26">
        <v>12</v>
      </c>
      <c r="L48" s="31"/>
      <c r="M48" s="32"/>
      <c r="N48" s="33"/>
      <c r="O48" s="33"/>
      <c r="P48" s="34"/>
      <c r="Q48" s="26" t="s">
        <v>6</v>
      </c>
      <c r="R48" s="27" t="s">
        <v>196</v>
      </c>
      <c r="S48" s="26">
        <v>21</v>
      </c>
      <c r="T48" s="31"/>
      <c r="U48" s="32"/>
      <c r="V48" s="33"/>
      <c r="W48" s="33"/>
      <c r="Y48" s="22" t="s">
        <v>6</v>
      </c>
      <c r="Z48" s="23" t="s">
        <v>220</v>
      </c>
      <c r="AA48" s="22">
        <v>3</v>
      </c>
      <c r="AB48" s="16"/>
      <c r="AC48" s="17"/>
      <c r="AD48" s="13"/>
      <c r="AE48" s="13"/>
    </row>
    <row r="49" spans="1:31" x14ac:dyDescent="0.25">
      <c r="A49" s="14" t="s">
        <v>6</v>
      </c>
      <c r="B49" s="27" t="s">
        <v>141</v>
      </c>
      <c r="C49" s="26">
        <v>51</v>
      </c>
      <c r="D49" s="31"/>
      <c r="E49" s="32"/>
      <c r="F49" s="33"/>
      <c r="G49" s="33"/>
      <c r="H49" s="34"/>
      <c r="I49" s="26" t="s">
        <v>6</v>
      </c>
      <c r="J49" s="27" t="s">
        <v>168</v>
      </c>
      <c r="K49" s="26">
        <v>3</v>
      </c>
      <c r="L49" s="31"/>
      <c r="M49" s="32"/>
      <c r="N49" s="33"/>
      <c r="O49" s="33"/>
      <c r="P49" s="34"/>
      <c r="Q49" s="26" t="s">
        <v>6</v>
      </c>
      <c r="R49" s="27" t="s">
        <v>197</v>
      </c>
      <c r="S49" s="26">
        <v>15</v>
      </c>
      <c r="T49" s="31"/>
      <c r="U49" s="32"/>
      <c r="V49" s="33"/>
      <c r="W49" s="33"/>
      <c r="Y49" s="14" t="s">
        <v>6</v>
      </c>
      <c r="Z49" s="15" t="s">
        <v>12</v>
      </c>
      <c r="AA49" s="14">
        <v>24</v>
      </c>
      <c r="AB49" s="16"/>
      <c r="AC49" s="17"/>
      <c r="AD49" s="13"/>
      <c r="AE49" s="13"/>
    </row>
    <row r="50" spans="1:31" x14ac:dyDescent="0.25">
      <c r="A50" s="14" t="s">
        <v>6</v>
      </c>
      <c r="B50" s="27" t="s">
        <v>142</v>
      </c>
      <c r="C50" s="26">
        <v>19</v>
      </c>
      <c r="D50" s="31"/>
      <c r="E50" s="32"/>
      <c r="F50" s="33"/>
      <c r="G50" s="33"/>
      <c r="H50" s="34"/>
      <c r="I50" s="26" t="s">
        <v>6</v>
      </c>
      <c r="J50" s="27" t="s">
        <v>169</v>
      </c>
      <c r="K50" s="26">
        <v>2</v>
      </c>
      <c r="L50" s="31"/>
      <c r="M50" s="32"/>
      <c r="N50" s="33"/>
      <c r="O50" s="33"/>
      <c r="P50" s="34"/>
      <c r="Q50" s="26" t="s">
        <v>6</v>
      </c>
      <c r="R50" s="27" t="s">
        <v>198</v>
      </c>
      <c r="S50" s="26">
        <v>3</v>
      </c>
      <c r="T50" s="31"/>
      <c r="U50" s="32"/>
      <c r="V50" s="33"/>
      <c r="W50" s="33"/>
      <c r="Y50" s="14" t="s">
        <v>6</v>
      </c>
      <c r="Z50" s="15" t="s">
        <v>221</v>
      </c>
      <c r="AA50" s="14">
        <v>10</v>
      </c>
      <c r="AB50" s="16"/>
      <c r="AC50" s="17"/>
      <c r="AD50" s="13"/>
      <c r="AE50" s="13"/>
    </row>
    <row r="51" spans="1:31" x14ac:dyDescent="0.25">
      <c r="A51" s="14" t="s">
        <v>6</v>
      </c>
      <c r="B51" s="27" t="s">
        <v>143</v>
      </c>
      <c r="C51" s="26">
        <v>6</v>
      </c>
      <c r="D51" s="31"/>
      <c r="E51" s="32"/>
      <c r="F51" s="33"/>
      <c r="G51" s="33"/>
      <c r="H51" s="34"/>
      <c r="I51" s="26" t="s">
        <v>6</v>
      </c>
      <c r="J51" s="27" t="s">
        <v>170</v>
      </c>
      <c r="K51" s="26">
        <v>16</v>
      </c>
      <c r="L51" s="31"/>
      <c r="M51" s="32"/>
      <c r="N51" s="33"/>
      <c r="O51" s="33"/>
      <c r="P51" s="34"/>
      <c r="Q51" s="26" t="s">
        <v>6</v>
      </c>
      <c r="R51" s="27" t="s">
        <v>199</v>
      </c>
      <c r="S51" s="26">
        <v>7</v>
      </c>
      <c r="T51" s="31"/>
      <c r="U51" s="32"/>
      <c r="V51" s="33"/>
      <c r="W51" s="33"/>
      <c r="Y51" s="14" t="s">
        <v>6</v>
      </c>
      <c r="Z51" s="15" t="s">
        <v>222</v>
      </c>
      <c r="AA51" s="14">
        <v>11</v>
      </c>
      <c r="AB51" s="16"/>
      <c r="AC51" s="17"/>
      <c r="AD51" s="13"/>
      <c r="AE51" s="13"/>
    </row>
    <row r="52" spans="1:31" x14ac:dyDescent="0.25">
      <c r="A52" s="14" t="s">
        <v>6</v>
      </c>
      <c r="B52" s="27" t="s">
        <v>144</v>
      </c>
      <c r="C52" s="26">
        <v>15</v>
      </c>
      <c r="D52" s="42" t="s">
        <v>43</v>
      </c>
      <c r="E52" s="43"/>
      <c r="F52" s="43"/>
      <c r="G52" s="44"/>
      <c r="H52" s="34"/>
      <c r="I52" s="26" t="s">
        <v>6</v>
      </c>
      <c r="J52" s="27" t="s">
        <v>171</v>
      </c>
      <c r="K52" s="26">
        <v>6</v>
      </c>
      <c r="L52" s="42" t="s">
        <v>43</v>
      </c>
      <c r="M52" s="43"/>
      <c r="N52" s="43"/>
      <c r="O52" s="44"/>
      <c r="P52" s="34"/>
      <c r="Q52" s="26" t="s">
        <v>6</v>
      </c>
      <c r="R52" s="27" t="s">
        <v>200</v>
      </c>
      <c r="S52" s="26">
        <v>4</v>
      </c>
      <c r="T52" s="42" t="s">
        <v>43</v>
      </c>
      <c r="U52" s="43"/>
      <c r="V52" s="43"/>
      <c r="W52" s="44"/>
      <c r="Y52" s="14" t="s">
        <v>6</v>
      </c>
      <c r="Z52" s="15" t="s">
        <v>223</v>
      </c>
      <c r="AA52" s="14">
        <v>1</v>
      </c>
      <c r="AB52" s="45" t="s">
        <v>43</v>
      </c>
      <c r="AC52" s="46"/>
      <c r="AD52" s="46"/>
      <c r="AE52" s="47"/>
    </row>
    <row r="53" spans="1:31" x14ac:dyDescent="0.25">
      <c r="A53" s="14" t="s">
        <v>6</v>
      </c>
      <c r="B53" s="27" t="s">
        <v>145</v>
      </c>
      <c r="C53" s="26">
        <v>3</v>
      </c>
      <c r="D53" s="31"/>
      <c r="E53" s="32"/>
      <c r="F53" s="33"/>
      <c r="G53" s="33"/>
      <c r="H53" s="34"/>
      <c r="I53" s="26" t="s">
        <v>19</v>
      </c>
      <c r="J53" s="27" t="s">
        <v>172</v>
      </c>
      <c r="K53" s="26">
        <v>18</v>
      </c>
      <c r="L53" s="31"/>
      <c r="M53" s="32"/>
      <c r="N53" s="33"/>
      <c r="O53" s="33"/>
      <c r="P53" s="34"/>
      <c r="Q53" s="26" t="s">
        <v>19</v>
      </c>
      <c r="R53" s="27" t="s">
        <v>201</v>
      </c>
      <c r="S53" s="26">
        <v>36</v>
      </c>
      <c r="T53" s="31"/>
      <c r="U53" s="32"/>
      <c r="V53" s="33"/>
      <c r="W53" s="33"/>
      <c r="Y53" s="14" t="s">
        <v>6</v>
      </c>
      <c r="Z53" s="15" t="s">
        <v>224</v>
      </c>
      <c r="AA53" s="14">
        <v>1</v>
      </c>
      <c r="AB53" s="16"/>
      <c r="AC53" s="17"/>
      <c r="AD53" s="13"/>
      <c r="AE53" s="13"/>
    </row>
    <row r="54" spans="1:31" x14ac:dyDescent="0.25">
      <c r="A54" s="14" t="s">
        <v>19</v>
      </c>
      <c r="B54" s="27" t="s">
        <v>146</v>
      </c>
      <c r="C54" s="26">
        <v>20</v>
      </c>
      <c r="D54" s="31"/>
      <c r="E54" s="32"/>
      <c r="F54" s="33"/>
      <c r="G54" s="33"/>
      <c r="H54" s="34"/>
      <c r="I54" s="26" t="s">
        <v>19</v>
      </c>
      <c r="J54" s="27" t="s">
        <v>173</v>
      </c>
      <c r="K54" s="26">
        <v>16</v>
      </c>
      <c r="L54" s="31"/>
      <c r="M54" s="32"/>
      <c r="N54" s="33"/>
      <c r="O54" s="33"/>
      <c r="P54" s="34"/>
      <c r="Q54" s="26" t="s">
        <v>19</v>
      </c>
      <c r="R54" s="27" t="s">
        <v>202</v>
      </c>
      <c r="S54" s="26">
        <v>5</v>
      </c>
      <c r="T54" s="31"/>
      <c r="U54" s="32"/>
      <c r="V54" s="33"/>
      <c r="W54" s="33"/>
      <c r="Y54" s="14" t="s">
        <v>19</v>
      </c>
      <c r="Z54" s="15" t="s">
        <v>225</v>
      </c>
      <c r="AA54" s="14">
        <v>1</v>
      </c>
      <c r="AB54" s="16"/>
      <c r="AC54" s="17"/>
      <c r="AD54" s="13"/>
      <c r="AE54" s="13"/>
    </row>
    <row r="55" spans="1:31" x14ac:dyDescent="0.25">
      <c r="A55" s="14" t="s">
        <v>19</v>
      </c>
      <c r="B55" s="27" t="s">
        <v>25</v>
      </c>
      <c r="C55" s="26">
        <v>8</v>
      </c>
      <c r="D55" s="35"/>
      <c r="E55" s="32"/>
      <c r="F55" s="33"/>
      <c r="G55" s="33"/>
      <c r="H55" s="34"/>
      <c r="I55" s="26" t="s">
        <v>19</v>
      </c>
      <c r="J55" s="27" t="s">
        <v>174</v>
      </c>
      <c r="K55" s="26">
        <v>7</v>
      </c>
      <c r="L55" s="35"/>
      <c r="M55" s="32"/>
      <c r="N55" s="33"/>
      <c r="O55" s="33"/>
      <c r="P55" s="34"/>
      <c r="Q55" s="26" t="s">
        <v>19</v>
      </c>
      <c r="R55" s="27" t="s">
        <v>203</v>
      </c>
      <c r="S55" s="26">
        <v>1</v>
      </c>
      <c r="T55" s="35"/>
      <c r="U55" s="32"/>
      <c r="V55" s="33"/>
      <c r="W55" s="33"/>
      <c r="Y55" s="14" t="s">
        <v>19</v>
      </c>
      <c r="Z55" s="15" t="s">
        <v>226</v>
      </c>
      <c r="AA55" s="14">
        <v>18</v>
      </c>
      <c r="AB55" s="6"/>
      <c r="AC55" s="17"/>
      <c r="AD55" s="13"/>
      <c r="AE55" s="13"/>
    </row>
    <row r="56" spans="1:31" x14ac:dyDescent="0.25">
      <c r="A56" s="14" t="s">
        <v>19</v>
      </c>
      <c r="B56" s="27" t="s">
        <v>15</v>
      </c>
      <c r="C56" s="26">
        <v>1</v>
      </c>
      <c r="D56" s="31"/>
      <c r="E56" s="32"/>
      <c r="F56" s="33"/>
      <c r="G56" s="33"/>
      <c r="H56" s="34"/>
      <c r="I56" s="26" t="s">
        <v>19</v>
      </c>
      <c r="J56" s="27" t="s">
        <v>175</v>
      </c>
      <c r="K56" s="26">
        <v>12</v>
      </c>
      <c r="L56" s="31"/>
      <c r="M56" s="32"/>
      <c r="N56" s="33"/>
      <c r="O56" s="33"/>
      <c r="P56" s="34"/>
      <c r="Q56" s="26" t="s">
        <v>19</v>
      </c>
      <c r="R56" s="27" t="s">
        <v>204</v>
      </c>
      <c r="S56" s="26">
        <v>1</v>
      </c>
      <c r="T56" s="31"/>
      <c r="U56" s="32"/>
      <c r="V56" s="33"/>
      <c r="W56" s="33"/>
      <c r="Y56" s="14" t="s">
        <v>7</v>
      </c>
      <c r="Z56" s="15" t="s">
        <v>227</v>
      </c>
      <c r="AA56" s="14">
        <v>140</v>
      </c>
      <c r="AB56" s="16"/>
      <c r="AC56" s="17"/>
      <c r="AD56" s="13"/>
      <c r="AE56" s="13"/>
    </row>
    <row r="57" spans="1:31" x14ac:dyDescent="0.25">
      <c r="A57" s="14" t="s">
        <v>7</v>
      </c>
      <c r="B57" s="27" t="s">
        <v>147</v>
      </c>
      <c r="C57" s="26">
        <v>76</v>
      </c>
      <c r="D57" s="31"/>
      <c r="E57" s="32"/>
      <c r="F57" s="33"/>
      <c r="G57" s="33"/>
      <c r="H57" s="34"/>
      <c r="I57" s="26" t="s">
        <v>7</v>
      </c>
      <c r="J57" s="27" t="s">
        <v>176</v>
      </c>
      <c r="K57" s="26">
        <v>151</v>
      </c>
      <c r="L57" s="31"/>
      <c r="M57" s="32"/>
      <c r="N57" s="33"/>
      <c r="O57" s="33"/>
      <c r="P57" s="34"/>
      <c r="Q57" s="26" t="s">
        <v>7</v>
      </c>
      <c r="R57" s="27" t="s">
        <v>205</v>
      </c>
      <c r="S57" s="26">
        <v>131</v>
      </c>
      <c r="T57" s="31"/>
      <c r="U57" s="32"/>
      <c r="V57" s="33"/>
      <c r="W57" s="33"/>
      <c r="Y57" s="14" t="s">
        <v>7</v>
      </c>
      <c r="Z57" s="15" t="s">
        <v>20</v>
      </c>
      <c r="AA57" s="14">
        <v>3</v>
      </c>
      <c r="AB57" s="16"/>
      <c r="AC57" s="17"/>
      <c r="AD57" s="13"/>
      <c r="AE57" s="13"/>
    </row>
    <row r="58" spans="1:31" x14ac:dyDescent="0.25">
      <c r="A58" s="22" t="s">
        <v>7</v>
      </c>
      <c r="B58" s="23" t="s">
        <v>148</v>
      </c>
      <c r="C58" s="22">
        <v>3</v>
      </c>
      <c r="D58" s="31"/>
      <c r="E58" s="32"/>
      <c r="F58" s="33"/>
      <c r="G58" s="33"/>
      <c r="H58" s="34"/>
      <c r="I58" s="26" t="s">
        <v>7</v>
      </c>
      <c r="J58" s="27" t="s">
        <v>177</v>
      </c>
      <c r="K58" s="26">
        <v>18</v>
      </c>
      <c r="L58" s="31"/>
      <c r="M58" s="32"/>
      <c r="N58" s="33"/>
      <c r="O58" s="33"/>
      <c r="P58" s="34"/>
      <c r="Q58" s="26" t="s">
        <v>7</v>
      </c>
      <c r="R58" s="27" t="s">
        <v>206</v>
      </c>
      <c r="S58" s="26">
        <v>11</v>
      </c>
      <c r="T58" s="31"/>
      <c r="U58" s="32"/>
      <c r="V58" s="33"/>
      <c r="W58" s="33"/>
      <c r="Y58" s="14" t="s">
        <v>7</v>
      </c>
      <c r="Z58" s="15" t="s">
        <v>228</v>
      </c>
      <c r="AA58" s="14">
        <v>30</v>
      </c>
      <c r="AB58" s="16"/>
      <c r="AC58" s="17"/>
      <c r="AD58" s="13"/>
      <c r="AE58" s="13"/>
    </row>
    <row r="59" spans="1:31" x14ac:dyDescent="0.25">
      <c r="A59" s="26" t="s">
        <v>7</v>
      </c>
      <c r="B59" s="27" t="s">
        <v>149</v>
      </c>
      <c r="C59" s="26">
        <v>12</v>
      </c>
      <c r="D59" s="31"/>
      <c r="E59" s="32"/>
      <c r="F59" s="33"/>
      <c r="G59" s="33"/>
      <c r="H59" s="34"/>
      <c r="I59" s="26" t="s">
        <v>7</v>
      </c>
      <c r="J59" s="27" t="s">
        <v>178</v>
      </c>
      <c r="K59" s="26">
        <v>4</v>
      </c>
      <c r="L59" s="31"/>
      <c r="M59" s="32"/>
      <c r="N59" s="33"/>
      <c r="O59" s="33"/>
      <c r="P59" s="34"/>
      <c r="Q59" s="26" t="s">
        <v>7</v>
      </c>
      <c r="R59" s="27" t="s">
        <v>207</v>
      </c>
      <c r="S59" s="26">
        <v>9</v>
      </c>
      <c r="T59" s="31"/>
      <c r="U59" s="32"/>
      <c r="V59" s="33"/>
      <c r="W59" s="33"/>
      <c r="Y59" s="14" t="s">
        <v>7</v>
      </c>
      <c r="Z59" s="15" t="s">
        <v>229</v>
      </c>
      <c r="AA59" s="14">
        <v>3</v>
      </c>
      <c r="AB59" s="16"/>
      <c r="AC59" s="17"/>
      <c r="AD59" s="13"/>
      <c r="AE59" s="13"/>
    </row>
    <row r="60" spans="1:31" x14ac:dyDescent="0.25">
      <c r="A60" s="26" t="s">
        <v>7</v>
      </c>
      <c r="B60" s="27" t="s">
        <v>150</v>
      </c>
      <c r="C60" s="26">
        <v>24</v>
      </c>
      <c r="D60" s="31"/>
      <c r="E60" s="32"/>
      <c r="F60" s="33"/>
      <c r="G60" s="33"/>
      <c r="H60" s="34"/>
      <c r="I60" s="22" t="s">
        <v>7</v>
      </c>
      <c r="J60" s="23" t="s">
        <v>179</v>
      </c>
      <c r="K60" s="22">
        <v>3</v>
      </c>
      <c r="L60" s="31"/>
      <c r="M60" s="32"/>
      <c r="N60" s="33"/>
      <c r="O60" s="33"/>
      <c r="P60" s="34"/>
      <c r="Q60" s="26" t="s">
        <v>7</v>
      </c>
      <c r="R60" s="27" t="s">
        <v>208</v>
      </c>
      <c r="S60" s="26">
        <v>1</v>
      </c>
      <c r="T60" s="31"/>
      <c r="U60" s="32"/>
      <c r="V60" s="33"/>
      <c r="W60" s="33"/>
      <c r="Y60" s="26" t="s">
        <v>7</v>
      </c>
      <c r="Z60" s="27" t="s">
        <v>230</v>
      </c>
      <c r="AA60" s="26">
        <v>5</v>
      </c>
      <c r="AB60" s="16"/>
      <c r="AC60" s="17"/>
      <c r="AD60" s="13"/>
      <c r="AE60" s="13"/>
    </row>
    <row r="61" spans="1:31" x14ac:dyDescent="0.25">
      <c r="A61" s="24" t="s">
        <v>232</v>
      </c>
      <c r="B61" s="24"/>
      <c r="C61" s="36"/>
      <c r="D61" s="37"/>
      <c r="E61" s="38">
        <f>SUM(C36:C60)</f>
        <v>350</v>
      </c>
      <c r="F61" s="37"/>
      <c r="G61" s="37"/>
      <c r="H61" s="34"/>
      <c r="I61" s="24" t="s">
        <v>232</v>
      </c>
      <c r="J61" s="24"/>
      <c r="K61" s="36"/>
      <c r="L61" s="37"/>
      <c r="M61" s="38">
        <f>SUM(K36:K60)</f>
        <v>348</v>
      </c>
      <c r="N61" s="37"/>
      <c r="O61" s="37"/>
      <c r="P61" s="34"/>
      <c r="Q61" s="24" t="s">
        <v>232</v>
      </c>
      <c r="R61" s="24"/>
      <c r="S61" s="36"/>
      <c r="T61" s="37"/>
      <c r="U61" s="38">
        <f>SUM(S36:S60)</f>
        <v>329</v>
      </c>
      <c r="V61" s="37"/>
      <c r="W61" s="37"/>
      <c r="Y61" s="24" t="s">
        <v>232</v>
      </c>
      <c r="Z61" s="24"/>
      <c r="AA61" s="21"/>
      <c r="AB61" s="7"/>
      <c r="AC61" s="39">
        <f>SUM(AA36:AA60)</f>
        <v>336</v>
      </c>
      <c r="AD61" s="7"/>
      <c r="AE61" s="7"/>
    </row>
    <row r="62" spans="1:31" x14ac:dyDescent="0.25">
      <c r="A62" s="24" t="s">
        <v>231</v>
      </c>
      <c r="B62" s="24"/>
      <c r="C62" s="21"/>
      <c r="D62" s="7"/>
      <c r="E62" s="39">
        <f>SUM(F36:F60)-SUM(G36:G60)</f>
        <v>0.5</v>
      </c>
      <c r="F62" s="7"/>
      <c r="G62" s="7"/>
      <c r="I62" s="24" t="s">
        <v>231</v>
      </c>
      <c r="J62" s="24"/>
      <c r="K62" s="21"/>
      <c r="L62" s="7"/>
      <c r="M62" s="39">
        <f>SUM(N36:N60)-SUM(O36:O60)</f>
        <v>78</v>
      </c>
      <c r="N62" s="7"/>
      <c r="O62" s="7"/>
      <c r="Q62" s="24" t="s">
        <v>231</v>
      </c>
      <c r="R62" s="24"/>
      <c r="S62" s="21"/>
      <c r="T62" s="7"/>
      <c r="U62" s="39">
        <f>SUM(V36:V60)-SUM(W36:W60)</f>
        <v>104.5</v>
      </c>
      <c r="V62" s="7"/>
      <c r="W62" s="7"/>
      <c r="Y62" s="24" t="s">
        <v>231</v>
      </c>
      <c r="Z62" s="24"/>
      <c r="AA62" s="21"/>
      <c r="AB62" s="7"/>
      <c r="AC62" s="39">
        <f>SUM(AD36:AD60)-SUM(AE36:AE60)</f>
        <v>48</v>
      </c>
      <c r="AD62" s="7"/>
      <c r="AE62" s="7"/>
    </row>
    <row r="63" spans="1:31" x14ac:dyDescent="0.25">
      <c r="A63" s="24" t="s">
        <v>8</v>
      </c>
      <c r="B63" s="24"/>
      <c r="C63" s="21"/>
      <c r="D63" s="7"/>
      <c r="E63" s="41">
        <f>460-(E61+E62)</f>
        <v>109.5</v>
      </c>
      <c r="F63" s="7"/>
      <c r="G63" s="7"/>
      <c r="I63" s="24" t="s">
        <v>8</v>
      </c>
      <c r="J63" s="24"/>
      <c r="K63" s="21"/>
      <c r="L63" s="7"/>
      <c r="M63" s="40">
        <f>460-(M61+M62)</f>
        <v>34</v>
      </c>
      <c r="N63" s="7"/>
      <c r="O63" s="7"/>
      <c r="Q63" s="24" t="s">
        <v>8</v>
      </c>
      <c r="R63" s="24"/>
      <c r="S63" s="21"/>
      <c r="T63" s="7"/>
      <c r="U63" s="41">
        <f>460-(U61+U62)</f>
        <v>26.5</v>
      </c>
      <c r="V63" s="7"/>
      <c r="W63" s="7"/>
      <c r="Y63" s="24" t="s">
        <v>8</v>
      </c>
      <c r="Z63" s="24"/>
      <c r="AA63" s="21"/>
      <c r="AB63" s="7"/>
      <c r="AC63" s="40">
        <f>460-(AC61+AC62)</f>
        <v>76</v>
      </c>
      <c r="AD63" s="7"/>
      <c r="AE63" s="7"/>
    </row>
    <row r="64" spans="1:31" x14ac:dyDescent="0.25">
      <c r="A64" s="25" t="s">
        <v>9</v>
      </c>
      <c r="B64" s="25"/>
      <c r="C64" s="21"/>
      <c r="D64" s="7"/>
      <c r="E64" s="39">
        <f>600-(E61+E62)</f>
        <v>249.5</v>
      </c>
      <c r="F64" s="7"/>
      <c r="G64" s="7"/>
      <c r="I64" s="25" t="s">
        <v>9</v>
      </c>
      <c r="J64" s="25"/>
      <c r="K64" s="21"/>
      <c r="L64" s="7"/>
      <c r="M64" s="39">
        <f>600-(M61+M62)</f>
        <v>174</v>
      </c>
      <c r="N64" s="7"/>
      <c r="O64" s="7"/>
      <c r="Q64" s="25" t="s">
        <v>9</v>
      </c>
      <c r="R64" s="25"/>
      <c r="S64" s="21"/>
      <c r="T64" s="7"/>
      <c r="U64" s="39">
        <f>600-(U61+U62)</f>
        <v>166.5</v>
      </c>
      <c r="V64" s="7"/>
      <c r="W64" s="7"/>
      <c r="Y64" s="25" t="s">
        <v>9</v>
      </c>
      <c r="Z64" s="25"/>
      <c r="AA64" s="21"/>
      <c r="AB64" s="7"/>
      <c r="AC64" s="39">
        <f>600-(AC61+AC62)</f>
        <v>216</v>
      </c>
      <c r="AD64" s="7"/>
      <c r="AE64" s="7"/>
    </row>
    <row r="65" spans="1:31" x14ac:dyDescent="0.25">
      <c r="A65" s="21" t="s">
        <v>3</v>
      </c>
      <c r="B65" s="21"/>
      <c r="C65" s="21"/>
      <c r="D65" s="7"/>
      <c r="E65" s="39">
        <f>E61+E62</f>
        <v>350.5</v>
      </c>
      <c r="F65" s="7"/>
      <c r="G65" s="7"/>
      <c r="I65" s="21" t="s">
        <v>3</v>
      </c>
      <c r="J65" s="21"/>
      <c r="K65" s="21"/>
      <c r="L65" s="7"/>
      <c r="M65" s="39">
        <f>M61+M62</f>
        <v>426</v>
      </c>
      <c r="N65" s="7"/>
      <c r="O65" s="7"/>
      <c r="Q65" s="21" t="s">
        <v>3</v>
      </c>
      <c r="R65" s="21"/>
      <c r="S65" s="21"/>
      <c r="T65" s="7"/>
      <c r="U65" s="39">
        <f>U61+U62</f>
        <v>433.5</v>
      </c>
      <c r="V65" s="7"/>
      <c r="W65" s="7"/>
      <c r="Y65" s="21" t="s">
        <v>3</v>
      </c>
      <c r="Z65" s="21"/>
      <c r="AA65" s="21"/>
      <c r="AB65" s="7"/>
      <c r="AC65" s="39">
        <f>AC61+AC62</f>
        <v>384</v>
      </c>
      <c r="AD65" s="7"/>
      <c r="AE65" s="7"/>
    </row>
  </sheetData>
  <mergeCells count="24">
    <mergeCell ref="AB5:AE5"/>
    <mergeCell ref="AB14:AE14"/>
    <mergeCell ref="AB19:AE19"/>
    <mergeCell ref="D38:G38"/>
    <mergeCell ref="L38:O38"/>
    <mergeCell ref="T38:W38"/>
    <mergeCell ref="AB38:AE38"/>
    <mergeCell ref="T5:W5"/>
    <mergeCell ref="T14:W14"/>
    <mergeCell ref="T19:W19"/>
    <mergeCell ref="D5:G5"/>
    <mergeCell ref="D14:G14"/>
    <mergeCell ref="D19:G19"/>
    <mergeCell ref="L5:O5"/>
    <mergeCell ref="L14:O14"/>
    <mergeCell ref="L19:O19"/>
    <mergeCell ref="D47:G47"/>
    <mergeCell ref="L47:O47"/>
    <mergeCell ref="T47:W47"/>
    <mergeCell ref="AB47:AE47"/>
    <mergeCell ref="D52:G52"/>
    <mergeCell ref="L52:O52"/>
    <mergeCell ref="T52:W52"/>
    <mergeCell ref="AB52:AE5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 Ballico</cp:lastModifiedBy>
  <cp:lastPrinted>2026-08-15T07:44:17Z</cp:lastPrinted>
  <dcterms:created xsi:type="dcterms:W3CDTF">2019-08-31T11:36:41Z</dcterms:created>
  <dcterms:modified xsi:type="dcterms:W3CDTF">2026-09-03T06:29:13Z</dcterms:modified>
</cp:coreProperties>
</file>